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065" windowWidth="12120" windowHeight="6555"/>
  </bookViews>
  <sheets>
    <sheet name="ENERO 2024" sheetId="31" r:id="rId1"/>
  </sheets>
  <definedNames>
    <definedName name="_xlnm.Print_Area" localSheetId="0">'ENERO 2024'!$A$1:$C$56</definedName>
  </definedNames>
  <calcPr calcId="125725"/>
</workbook>
</file>

<file path=xl/calcChain.xml><?xml version="1.0" encoding="utf-8"?>
<calcChain xmlns="http://schemas.openxmlformats.org/spreadsheetml/2006/main">
  <c r="C16" i="31"/>
  <c r="C22"/>
  <c r="C33" l="1"/>
  <c r="C30" l="1"/>
  <c r="C24"/>
  <c r="C34"/>
  <c r="C18"/>
  <c r="C19" l="1"/>
  <c r="C26" s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<sst xmlns="http://schemas.openxmlformats.org/spreadsheetml/2006/main" count="55" uniqueCount="53">
  <si>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</si>
  <si>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</si>
  <si>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</si>
  <si>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</si>
  <si>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</si>
  <si>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</si>
  <si>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</si>
  <si>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</si>
  <si>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</si>
  <si>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</si>
  <si>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</si>
  <si>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</si>
  <si>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</si>
  <si>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</si>
  <si>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</si>
  <si>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</si>
  <si>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</si>
  <si>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</si>
  <si>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</si>
  <si>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</si>
  <si>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</si>
  <si>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</si>
  <si>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</si>
  <si>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</si>
  <si>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</si>
  <si>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</si>
  <si>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</si>
  <si>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</si>
  <si>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</si>
  <si>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</si>
  <si>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</si>
  <si>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</si>
  <si>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</si>
  <si>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</si>
  <si>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</si>
  <si>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</si>
  <si>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</si>
  <si>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</si>
  <si>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</si>
  <si>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</si>
  <si>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Mayor Contador, FARD.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</si>
  <si>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</si>
  <si>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</si>
  <si>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</si>
  <si>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</si>
  <si>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</si>
  <si>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</si>
  <si>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</si>
  <si>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</si>
  <si>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</si>
  <si>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</si>
  <si>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AL 31-1-2024</t>
  </si>
  <si>
    <t>CUENTA POR PAGAR AL 31/1/2024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</si>
</sst>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0" fontId="0" fillId="0" borderId="0" xfId="0" applyFill="1"/>
    <xf numFmtId="43" fontId="0" fillId="0" borderId="0" xfId="2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3" fontId="20" fillId="2" borderId="0" xfId="2" applyFont="1" applyFill="1"/>
    <xf numFmtId="2" fontId="20" fillId="2" borderId="0" xfId="0" applyNumberFormat="1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0" fontId="17" fillId="2" borderId="0" xfId="0" applyFont="1" applyFill="1" applyAlignment="1">
      <alignment horizontal="center"/>
    </xf>
    <xf numFmtId="166" fontId="20" fillId="2" borderId="0" xfId="2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0" fontId="4" fillId="2" borderId="0" xfId="0" applyFont="1" applyFill="1" applyAlignment="1">
      <alignment horizontal="left"/>
    </xf>
    <xf numFmtId="43" fontId="13" fillId="2" borderId="0" xfId="0" applyNumberFormat="1" applyFont="1" applyFill="1" applyAlignment="1">
      <alignment horizontal="center" vertic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topLeftCell="A29" zoomScale="115" zoomScaleSheetLayoutView="115" workbookViewId="0">
      <selection activeCell="D42" sqref="D42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68" t="s">
        <v>0</v>
      </c>
      <c r="B5" s="68"/>
      <c r="C5" s="68"/>
    </row>
    <row r="6" spans="1:5" ht="26.25">
      <c r="A6" s="69" t="s">
        <v>5</v>
      </c>
      <c r="B6" s="69"/>
      <c r="C6" s="69"/>
    </row>
    <row r="7" spans="1:5" ht="15.75">
      <c r="A7" s="70" t="s">
        <v>14</v>
      </c>
      <c r="B7" s="70"/>
      <c r="C7" s="70"/>
    </row>
    <row r="8" spans="1:5" ht="15">
      <c r="A8" s="71" t="s">
        <v>1</v>
      </c>
      <c r="B8" s="71"/>
      <c r="C8" s="71"/>
    </row>
    <row r="9" spans="1:5" ht="15.75">
      <c r="A9" s="72" t="s">
        <v>3</v>
      </c>
      <c r="B9" s="72"/>
      <c r="C9" s="72"/>
      <c r="D9" s="2"/>
    </row>
    <row r="10" spans="1:5" ht="15.75">
      <c r="A10" s="73" t="s">
        <v>21</v>
      </c>
      <c r="B10" s="73"/>
      <c r="C10" s="73"/>
      <c r="D10" s="13"/>
    </row>
    <row r="11" spans="1:5" ht="15.75">
      <c r="A11" s="74" t="s">
        <v>2</v>
      </c>
      <c r="B11" s="74"/>
      <c r="C11" s="74"/>
    </row>
    <row r="12" spans="1:5" ht="15.75">
      <c r="A12" s="74" t="s">
        <v>51</v>
      </c>
      <c r="B12" s="74"/>
      <c r="C12" s="74"/>
    </row>
    <row r="13" spans="1:5" ht="15.75">
      <c r="A13" s="57"/>
      <c r="B13" s="34" t="s">
        <v>6</v>
      </c>
      <c r="C13" s="35"/>
    </row>
    <row r="14" spans="1:5" ht="15.75">
      <c r="A14" s="57"/>
      <c r="B14" s="34"/>
      <c r="C14" s="35"/>
    </row>
    <row r="15" spans="1:5" ht="15.75">
      <c r="A15" s="57"/>
      <c r="B15" s="36" t="s">
        <v>7</v>
      </c>
      <c r="C15" s="58"/>
      <c r="E15" s="14"/>
    </row>
    <row r="16" spans="1:5" ht="15.75">
      <c r="A16" s="57"/>
      <c r="B16" s="37" t="s">
        <v>8</v>
      </c>
      <c r="C16" s="64">
        <f>18108378.33+57416.56+14001.37</f>
        <v>18179796.259999998</v>
      </c>
      <c r="D16" s="24" t="s">
        <v>35</v>
      </c>
      <c r="E16" s="14"/>
    </row>
    <row r="17" spans="1:7" s="25" customFormat="1" ht="15.75">
      <c r="A17" s="67"/>
      <c r="B17" s="37" t="s">
        <v>20</v>
      </c>
      <c r="C17" s="58">
        <v>667529.92000000004</v>
      </c>
      <c r="D17" s="25" t="s">
        <v>30</v>
      </c>
      <c r="E17" s="26"/>
      <c r="F17" s="27"/>
    </row>
    <row r="18" spans="1:7" ht="15.75">
      <c r="A18" s="57"/>
      <c r="B18" s="37" t="s">
        <v>16</v>
      </c>
      <c r="C18" s="64">
        <f>+C36+C37+C38</f>
        <v>13836053857.02</v>
      </c>
      <c r="D18" s="3" t="s">
        <v>47</v>
      </c>
      <c r="E18" s="14"/>
    </row>
    <row r="19" spans="1:7" s="32" customFormat="1" ht="16.5" thickBot="1">
      <c r="A19" s="44"/>
      <c r="B19" s="36" t="s">
        <v>9</v>
      </c>
      <c r="C19" s="60">
        <f>+C16+C17+C18</f>
        <v>13854901183.200001</v>
      </c>
      <c r="E19" s="33"/>
    </row>
    <row r="20" spans="1:7" s="25" customFormat="1" ht="16.5" thickTop="1">
      <c r="A20" s="43"/>
      <c r="B20" s="36"/>
      <c r="C20" s="38"/>
      <c r="D20" s="28"/>
      <c r="E20" s="26"/>
      <c r="F20" s="26"/>
    </row>
    <row r="21" spans="1:7" ht="15.75">
      <c r="A21" s="43"/>
      <c r="B21" s="36" t="s">
        <v>10</v>
      </c>
      <c r="C21" s="39"/>
      <c r="D21" s="25"/>
      <c r="E21" s="14"/>
      <c r="F21" s="14"/>
    </row>
    <row r="22" spans="1:7" ht="15.75">
      <c r="A22" s="43"/>
      <c r="B22" s="62" t="s">
        <v>48</v>
      </c>
      <c r="C22" s="22">
        <f>1174871174.61+118355747.21+213585765.18</f>
        <v>1506812687</v>
      </c>
      <c r="D22" s="24" t="s">
        <v>32</v>
      </c>
      <c r="E22" s="18"/>
      <c r="F22" s="14"/>
      <c r="G22" s="14"/>
    </row>
    <row r="23" spans="1:7" s="25" customFormat="1" ht="15.75">
      <c r="A23" s="43"/>
      <c r="B23" s="37" t="s">
        <v>11</v>
      </c>
      <c r="C23" s="65">
        <v>11960183.789999999</v>
      </c>
      <c r="D23" s="25" t="s">
        <v>49</v>
      </c>
      <c r="E23" s="26"/>
      <c r="F23" s="29"/>
      <c r="G23" s="26"/>
    </row>
    <row r="24" spans="1:7" ht="16.5" thickBot="1">
      <c r="A24" s="43"/>
      <c r="B24" s="36" t="s">
        <v>12</v>
      </c>
      <c r="C24" s="60">
        <f>SUM(C22:C23)</f>
        <v>1518772870.79</v>
      </c>
      <c r="D24" s="18"/>
      <c r="E24" s="14"/>
      <c r="F24" s="18"/>
    </row>
    <row r="25" spans="1:7" ht="16.5" thickTop="1">
      <c r="A25" s="43"/>
      <c r="B25" s="37"/>
      <c r="C25" s="38"/>
      <c r="E25" s="14"/>
      <c r="F25" s="18"/>
    </row>
    <row r="26" spans="1:7" ht="16.5" thickBot="1">
      <c r="A26" s="44"/>
      <c r="B26" s="36" t="s">
        <v>15</v>
      </c>
      <c r="C26" s="60">
        <f>C19+C24</f>
        <v>15373674053.990002</v>
      </c>
      <c r="E26" s="14"/>
      <c r="F26" s="18"/>
      <c r="G26" s="18"/>
    </row>
    <row r="27" spans="1:7" ht="16.5" thickTop="1">
      <c r="A27" s="43"/>
      <c r="B27" s="36"/>
      <c r="C27" s="40"/>
      <c r="E27" s="18"/>
      <c r="F27" s="18"/>
    </row>
    <row r="28" spans="1:7" ht="15.75">
      <c r="A28" s="43"/>
      <c r="B28" s="36" t="s">
        <v>22</v>
      </c>
      <c r="C28" s="40"/>
      <c r="E28" s="18"/>
      <c r="F28" s="18"/>
    </row>
    <row r="29" spans="1:7" ht="15.75">
      <c r="A29" s="41"/>
      <c r="B29" s="37" t="s">
        <v>52</v>
      </c>
      <c r="C29" s="38">
        <v>321716.7</v>
      </c>
      <c r="D29" s="6" t="s">
        <v>31</v>
      </c>
      <c r="E29" s="18"/>
      <c r="F29" s="14"/>
      <c r="G29" s="18"/>
    </row>
    <row r="30" spans="1:7" ht="15.75">
      <c r="A30" s="41"/>
      <c r="B30" s="36" t="s">
        <v>13</v>
      </c>
      <c r="C30" s="61">
        <f>+C29</f>
        <v>321716.7</v>
      </c>
      <c r="D30" s="6"/>
      <c r="E30" s="18"/>
      <c r="F30" s="18"/>
    </row>
    <row r="31" spans="1:7" ht="15.75">
      <c r="A31" s="41"/>
      <c r="B31" s="36"/>
      <c r="C31" s="38"/>
      <c r="D31" s="6"/>
      <c r="E31" s="18"/>
      <c r="F31" s="18"/>
    </row>
    <row r="32" spans="1:7" ht="15.75">
      <c r="A32" s="41"/>
      <c r="B32" s="36" t="s">
        <v>23</v>
      </c>
      <c r="C32" s="38"/>
      <c r="D32" s="6"/>
      <c r="E32" s="18"/>
      <c r="F32" s="18"/>
    </row>
    <row r="33" spans="1:7" ht="15.75">
      <c r="A33" s="41"/>
      <c r="B33" s="37" t="s">
        <v>41</v>
      </c>
      <c r="C33" s="38">
        <f>85506878.2+358690952.04</f>
        <v>444197830.24000001</v>
      </c>
      <c r="D33" s="6" t="s">
        <v>31</v>
      </c>
      <c r="E33" s="18"/>
      <c r="F33" s="18"/>
    </row>
    <row r="34" spans="1:7" s="25" customFormat="1" ht="15.75">
      <c r="A34" s="41"/>
      <c r="B34" s="36" t="s">
        <v>24</v>
      </c>
      <c r="C34" s="61">
        <f>+C33</f>
        <v>444197830.24000001</v>
      </c>
      <c r="D34" s="30"/>
      <c r="E34" s="31"/>
      <c r="F34" s="29"/>
    </row>
    <row r="35" spans="1:7" s="25" customFormat="1" ht="15.75">
      <c r="A35" s="41"/>
      <c r="B35" s="36"/>
      <c r="C35" s="38"/>
      <c r="D35" s="30"/>
      <c r="E35" s="29"/>
      <c r="F35" s="29"/>
    </row>
    <row r="36" spans="1:7" s="25" customFormat="1" ht="15.75">
      <c r="A36" s="43"/>
      <c r="B36" s="36" t="s">
        <v>17</v>
      </c>
      <c r="C36" s="22">
        <v>14619897239</v>
      </c>
      <c r="D36" s="24" t="s">
        <v>36</v>
      </c>
      <c r="E36" s="29"/>
    </row>
    <row r="37" spans="1:7" s="25" customFormat="1" ht="15.75">
      <c r="A37" s="43"/>
      <c r="B37" s="36" t="s">
        <v>33</v>
      </c>
      <c r="C37" s="22">
        <v>-2000000</v>
      </c>
      <c r="D37" s="24" t="s">
        <v>45</v>
      </c>
      <c r="E37" s="29"/>
    </row>
    <row r="38" spans="1:7" ht="17.25" customHeight="1">
      <c r="A38" s="43"/>
      <c r="B38" s="59" t="s">
        <v>18</v>
      </c>
      <c r="C38" s="22">
        <v>-781843381.98000002</v>
      </c>
      <c r="D38" s="24" t="s">
        <v>46</v>
      </c>
      <c r="E38" s="18"/>
      <c r="F38" s="18"/>
    </row>
    <row r="39" spans="1:7" ht="17.25" customHeight="1">
      <c r="A39" s="44"/>
      <c r="B39" s="59" t="s">
        <v>26</v>
      </c>
      <c r="C39" s="22">
        <f>+C26-C30-C34-C36-C37-C38</f>
        <v>1093100650.0300012</v>
      </c>
      <c r="D39" s="3" t="s">
        <v>37</v>
      </c>
      <c r="E39" s="18"/>
      <c r="F39" s="18"/>
      <c r="G39" s="14"/>
    </row>
    <row r="40" spans="1:7" ht="16.5" thickBot="1">
      <c r="A40" s="41"/>
      <c r="B40" s="42" t="s">
        <v>34</v>
      </c>
      <c r="C40" s="60">
        <f>+C36+C38+C34+C30+C39+C37</f>
        <v>15373674053.990002</v>
      </c>
      <c r="E40" s="18"/>
      <c r="F40" s="14"/>
    </row>
    <row r="41" spans="1:7" ht="16.5" thickTop="1">
      <c r="A41" s="41"/>
      <c r="B41" s="42"/>
      <c r="C41" s="40"/>
      <c r="E41" s="18"/>
      <c r="F41" s="14"/>
    </row>
    <row r="42" spans="1:7" ht="15.75">
      <c r="A42" s="41"/>
      <c r="B42" s="45"/>
      <c r="C42" s="38"/>
      <c r="E42" s="18"/>
      <c r="F42" s="14"/>
    </row>
    <row r="43" spans="1:7" ht="15.75">
      <c r="A43" s="75" t="s">
        <v>19</v>
      </c>
      <c r="B43" s="75"/>
      <c r="C43" s="66" t="s">
        <v>50</v>
      </c>
      <c r="D43" s="66"/>
      <c r="E43" s="18"/>
      <c r="F43" s="14"/>
    </row>
    <row r="44" spans="1:7" ht="15">
      <c r="A44" s="47"/>
      <c r="B44" s="47"/>
      <c r="C44" s="46"/>
      <c r="D44" s="23"/>
      <c r="E44" s="18"/>
      <c r="F44" s="14"/>
    </row>
    <row r="45" spans="1:7" ht="15">
      <c r="A45" s="47"/>
      <c r="B45" s="47"/>
      <c r="C45" s="46"/>
      <c r="D45" s="23"/>
      <c r="E45" s="18"/>
      <c r="F45" s="14"/>
    </row>
    <row r="46" spans="1:7" ht="15.75">
      <c r="A46" s="41"/>
      <c r="B46" s="45"/>
      <c r="C46" s="38"/>
      <c r="D46" s="22"/>
      <c r="E46" s="18"/>
      <c r="F46" s="14"/>
    </row>
    <row r="47" spans="1:7" ht="15.75">
      <c r="A47" s="74" t="s">
        <v>39</v>
      </c>
      <c r="B47" s="74"/>
      <c r="C47" s="48" t="s">
        <v>29</v>
      </c>
      <c r="D47" s="18"/>
      <c r="F47" s="14"/>
    </row>
    <row r="48" spans="1:7" ht="15.75">
      <c r="A48" s="76" t="s">
        <v>40</v>
      </c>
      <c r="B48" s="76"/>
      <c r="C48" s="49" t="s">
        <v>38</v>
      </c>
      <c r="D48" s="18"/>
      <c r="F48" s="14"/>
    </row>
    <row r="49" spans="1:3" ht="15.75">
      <c r="A49" s="78" t="s">
        <v>43</v>
      </c>
      <c r="B49" s="78"/>
      <c r="C49" s="50" t="s">
        <v>44</v>
      </c>
    </row>
    <row r="50" spans="1:3" ht="15.75">
      <c r="A50" s="51"/>
      <c r="B50" s="51"/>
      <c r="C50" s="52"/>
    </row>
    <row r="51" spans="1:3" ht="15.75">
      <c r="A51" s="77" t="s">
        <v>25</v>
      </c>
      <c r="B51" s="77"/>
      <c r="C51" s="77"/>
    </row>
    <row r="52" spans="1:3" ht="15.75">
      <c r="A52" s="53"/>
      <c r="B52" s="53"/>
      <c r="C52" s="63"/>
    </row>
    <row r="53" spans="1:3" ht="15.75">
      <c r="A53" s="54"/>
      <c r="B53" s="55"/>
      <c r="C53" s="56"/>
    </row>
    <row r="54" spans="1:3" ht="15.75">
      <c r="A54" s="74" t="s">
        <v>27</v>
      </c>
      <c r="B54" s="74"/>
      <c r="C54" s="74"/>
    </row>
    <row r="55" spans="1:3" ht="15.75">
      <c r="A55" s="76" t="s">
        <v>42</v>
      </c>
      <c r="B55" s="76"/>
      <c r="C55" s="76"/>
    </row>
    <row r="56" spans="1:3" ht="15.75">
      <c r="A56" s="76" t="s">
        <v>28</v>
      </c>
      <c r="B56" s="76"/>
      <c r="C56" s="76"/>
    </row>
    <row r="57" spans="1:3" ht="15.75">
      <c r="A57" s="68"/>
      <c r="B57" s="68"/>
      <c r="C57" s="68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79"/>
      <c r="B67" s="79"/>
      <c r="C67" s="79"/>
    </row>
    <row r="68" spans="1:3" ht="26.25">
      <c r="A68" s="69"/>
      <c r="B68" s="69"/>
      <c r="C68" s="69"/>
    </row>
    <row r="69" spans="1:3" ht="14.25" customHeight="1">
      <c r="A69" s="70"/>
      <c r="B69" s="70"/>
      <c r="C69" s="70"/>
    </row>
    <row r="70" spans="1:3" ht="15">
      <c r="A70" s="71"/>
      <c r="B70" s="71"/>
      <c r="C70" s="71"/>
    </row>
    <row r="71" spans="1:3" ht="14.25">
      <c r="A71" s="80"/>
      <c r="B71" s="80"/>
      <c r="C71" s="80"/>
    </row>
    <row r="72" spans="1:3">
      <c r="A72" s="81"/>
      <c r="B72" s="81"/>
      <c r="C72" s="81"/>
    </row>
    <row r="73" spans="1:3">
      <c r="A73" s="81"/>
      <c r="B73" s="81"/>
      <c r="C73" s="81"/>
    </row>
    <row r="74" spans="1:3">
      <c r="A74" s="81"/>
      <c r="B74" s="81"/>
      <c r="C74" s="81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84"/>
      <c r="B83" s="84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85"/>
      <c r="B87" s="85"/>
      <c r="C87" s="20"/>
    </row>
    <row r="88" spans="1:3">
      <c r="A88" s="84"/>
      <c r="B88" s="84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86"/>
      <c r="B92" s="87"/>
      <c r="C92" s="87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88"/>
      <c r="B96" s="88"/>
      <c r="C96" s="88"/>
    </row>
    <row r="97" spans="1:3">
      <c r="A97" s="82"/>
      <c r="B97" s="82"/>
      <c r="C97" s="82"/>
    </row>
    <row r="98" spans="1:3">
      <c r="A98" s="82"/>
      <c r="B98" s="83"/>
      <c r="C98" s="83"/>
    </row>
    <row r="99" spans="1:3">
      <c r="A99" s="79"/>
      <c r="B99" s="79"/>
      <c r="C99" s="79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2024-02-05T19:04:20Z</cp:lastPrinted>
  <dcterms:created xsi:type="dcterms:W3CDTF">2008-07-08T20:49:01Z</dcterms:created>
  <dcterms:modified xsi:type="dcterms:W3CDTF">2024-02-05T20:44:39Z</dcterms:modified>
</cp:coreProperties>
</file>