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1"/>
  </bookViews>
  <sheets>
    <sheet name="enero 2022" sheetId="1" r:id="rId1"/>
    <sheet name="febrero 2022 " sheetId="2" r:id="rId2"/>
  </sheets>
  <definedNames>
    <definedName name="_xlnm.Print_Area" localSheetId="0">'enero 2022'!$A$1:$D$56</definedName>
    <definedName name="_xlnm.Print_Area" localSheetId="1">'febrero 2022 '!$A$1:$D$58</definedName>
  </definedNames>
  <calcPr fullCalcOnLoad="1"/>
</workbook>
</file>

<file path=xl/sharedStrings.xml><?xml version="1.0" encoding="utf-8"?>
<sst xmlns="http://schemas.openxmlformats.org/spreadsheetml/2006/main" count="88" uniqueCount="46">
  <si>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</si>
  <si>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</si>
  <si>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</si>
  <si>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</si>
  <si>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</si>
  <si>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</si>
  <si>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</si>
  <si>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</si>
  <si>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</si>
  <si>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</si>
  <si>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</si>
  <si>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</si>
  <si>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</si>
  <si>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</si>
  <si>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</si>
  <si>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</si>
  <si>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</si>
  <si>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</si>
  <si>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</si>
  <si>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</si>
  <si>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</si>
  <si>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</si>
  <si>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</si>
  <si>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</si>
  <si>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</si>
  <si>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</si>
  <si>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</si>
  <si>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</si>
  <si>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CUENTA POR PAGAR AL 16/08/2020</t>
  </si>
  <si>
    <t>Tte. Cor. Contador, ERD.</t>
  </si>
  <si>
    <t>PATRIMONIO</t>
  </si>
  <si>
    <t xml:space="preserve">TOTAL  PASIVOS Y PATRIMONIO </t>
  </si>
  <si>
    <t xml:space="preserve">                 Mayor Contador, ERD.</t>
  </si>
  <si>
    <t xml:space="preserve">     Lic. JUAN MIGUEL SURIEL BUENO</t>
  </si>
  <si>
    <t>SHEILLA P. HENRIQUEZ PAULINO</t>
  </si>
  <si>
    <t xml:space="preserve"> Mayor, ERD.</t>
  </si>
  <si>
    <t>Directora General Financiera, MIDE.</t>
  </si>
  <si>
    <t>Sub-Director de Contabilidad, MIDE</t>
  </si>
  <si>
    <t>Sub-Director de Auditoria Interna, MIDE</t>
  </si>
  <si>
    <t>Lic. ELVIS GARCIA DIAZ</t>
  </si>
  <si>
    <t>CUENTA POR PAGAR AL 31/01/2022</t>
  </si>
  <si>
    <t>DEL 01-01 AL 31-01-2022</t>
  </si>
  <si>
    <t xml:space="preserve">                 Tte. Cor. Contador, ERD.</t>
  </si>
  <si>
    <t>Capitán de Cob. Contador, ARD.</t>
  </si>
  <si>
    <t>CUENTA POR PAGAR AL 28/02/2022</t>
  </si>
  <si>
    <t>DEL 01-02 AL 28-02-2022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</si>
</sst>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5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93" fontId="0" fillId="0" borderId="0" xfId="5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5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/>
    </xf>
    <xf numFmtId="43" fontId="0" fillId="0" borderId="0" xfId="5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50" applyFont="1" applyAlignment="1">
      <alignment/>
    </xf>
    <xf numFmtId="43" fontId="0" fillId="0" borderId="0" xfId="50" applyFont="1" applyBorder="1" applyAlignment="1">
      <alignment/>
    </xf>
    <xf numFmtId="43" fontId="1" fillId="0" borderId="10" xfId="50" applyFont="1" applyBorder="1" applyAlignment="1">
      <alignment/>
    </xf>
    <xf numFmtId="43" fontId="1" fillId="0" borderId="11" xfId="50" applyFont="1" applyBorder="1" applyAlignment="1">
      <alignment/>
    </xf>
    <xf numFmtId="43" fontId="0" fillId="0" borderId="0" xfId="0" applyNumberFormat="1" applyAlignment="1">
      <alignment/>
    </xf>
    <xf numFmtId="43" fontId="1" fillId="0" borderId="0" xfId="50" applyFont="1" applyBorder="1" applyAlignment="1">
      <alignment/>
    </xf>
    <xf numFmtId="0" fontId="5" fillId="0" borderId="0" xfId="0" applyFont="1" applyAlignment="1">
      <alignment horizontal="left" vertical="center"/>
    </xf>
    <xf numFmtId="43" fontId="0" fillId="0" borderId="0" xfId="50" applyFont="1" applyAlignment="1">
      <alignment horizontal="center"/>
    </xf>
    <xf numFmtId="43" fontId="1" fillId="0" borderId="0" xfId="50" applyFont="1" applyAlignment="1">
      <alignment horizontal="center"/>
    </xf>
    <xf numFmtId="43" fontId="0" fillId="0" borderId="0" xfId="50" applyFont="1" applyAlignment="1">
      <alignment horizontal="center" vertical="center"/>
    </xf>
    <xf numFmtId="43" fontId="1" fillId="0" borderId="0" xfId="0" applyNumberFormat="1" applyFont="1" applyAlignment="1">
      <alignment/>
    </xf>
    <xf numFmtId="43" fontId="14" fillId="0" borderId="0" xfId="50" applyFont="1" applyAlignment="1">
      <alignment horizontal="center"/>
    </xf>
    <xf numFmtId="43" fontId="15" fillId="0" borderId="0" xfId="50" applyFont="1" applyAlignment="1">
      <alignment horizontal="center" vertical="center"/>
    </xf>
    <xf numFmtId="43" fontId="15" fillId="0" borderId="0" xfId="50" applyFont="1" applyAlignment="1">
      <alignment/>
    </xf>
    <xf numFmtId="43" fontId="0" fillId="33" borderId="0" xfId="50" applyFont="1" applyFill="1" applyAlignment="1">
      <alignment/>
    </xf>
    <xf numFmtId="193" fontId="0" fillId="33" borderId="0" xfId="5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2</xdr:col>
      <xdr:colOff>371475</xdr:colOff>
      <xdr:row>5</xdr:row>
      <xdr:rowOff>19050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2505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9</xdr:row>
      <xdr:rowOff>95250</xdr:rowOff>
    </xdr:from>
    <xdr:to>
      <xdr:col>1</xdr:col>
      <xdr:colOff>2486025</xdr:colOff>
      <xdr:row>9</xdr:row>
      <xdr:rowOff>95250</xdr:rowOff>
    </xdr:to>
    <xdr:sp>
      <xdr:nvSpPr>
        <xdr:cNvPr id="2" name="Line 5"/>
        <xdr:cNvSpPr>
          <a:spLocks/>
        </xdr:cNvSpPr>
      </xdr:nvSpPr>
      <xdr:spPr>
        <a:xfrm>
          <a:off x="2190750" y="1828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9</xdr:row>
      <xdr:rowOff>95250</xdr:rowOff>
    </xdr:from>
    <xdr:to>
      <xdr:col>2</xdr:col>
      <xdr:colOff>104775</xdr:colOff>
      <xdr:row>9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762250" y="1828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2</xdr:col>
      <xdr:colOff>371475</xdr:colOff>
      <xdr:row>5</xdr:row>
      <xdr:rowOff>19050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2505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9</xdr:row>
      <xdr:rowOff>95250</xdr:rowOff>
    </xdr:from>
    <xdr:to>
      <xdr:col>1</xdr:col>
      <xdr:colOff>2486025</xdr:colOff>
      <xdr:row>9</xdr:row>
      <xdr:rowOff>95250</xdr:rowOff>
    </xdr:to>
    <xdr:sp>
      <xdr:nvSpPr>
        <xdr:cNvPr id="2" name="Line 5"/>
        <xdr:cNvSpPr>
          <a:spLocks/>
        </xdr:cNvSpPr>
      </xdr:nvSpPr>
      <xdr:spPr>
        <a:xfrm>
          <a:off x="2190750" y="1828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9</xdr:row>
      <xdr:rowOff>95250</xdr:rowOff>
    </xdr:from>
    <xdr:to>
      <xdr:col>2</xdr:col>
      <xdr:colOff>104775</xdr:colOff>
      <xdr:row>9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762250" y="1828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0">
      <selection activeCell="C24" sqref="C24"/>
    </sheetView>
  </sheetViews>
  <sheetFormatPr defaultColWidth="11.421875" defaultRowHeight="12.75"/>
  <cols>
    <col min="1" max="1" width="4.7109375" style="0" customWidth="1"/>
    <col min="2" max="2" width="52.57421875" style="0" customWidth="1"/>
    <col min="3" max="3" width="31.8515625" style="0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3" ht="15.75">
      <c r="A6" s="51" t="s">
        <v>0</v>
      </c>
      <c r="B6" s="51"/>
      <c r="C6" s="51"/>
    </row>
    <row r="7" spans="1:3" ht="26.25">
      <c r="A7" s="50" t="s">
        <v>5</v>
      </c>
      <c r="B7" s="50"/>
      <c r="C7" s="50"/>
    </row>
    <row r="8" spans="1:3" ht="15.75">
      <c r="A8" s="44" t="s">
        <v>14</v>
      </c>
      <c r="B8" s="44"/>
      <c r="C8" s="44"/>
    </row>
    <row r="9" spans="1:3" ht="15">
      <c r="A9" s="45" t="s">
        <v>1</v>
      </c>
      <c r="B9" s="45"/>
      <c r="C9" s="45"/>
    </row>
    <row r="10" spans="1:3" ht="15.75">
      <c r="A10" s="52" t="s">
        <v>3</v>
      </c>
      <c r="B10" s="52"/>
      <c r="C10" s="52"/>
    </row>
    <row r="11" spans="1:4" ht="14.25">
      <c r="A11" s="46" t="s">
        <v>23</v>
      </c>
      <c r="B11" s="46"/>
      <c r="C11" s="46"/>
      <c r="D11" s="14"/>
    </row>
    <row r="12" spans="1:3" ht="12.75">
      <c r="A12" s="47" t="s">
        <v>2</v>
      </c>
      <c r="B12" s="47"/>
      <c r="C12" s="47"/>
    </row>
    <row r="13" spans="1:3" ht="12.75">
      <c r="A13" s="47" t="s">
        <v>41</v>
      </c>
      <c r="B13" s="47"/>
      <c r="C13" s="47"/>
    </row>
    <row r="14" spans="1:3" ht="12.75">
      <c r="A14" s="7"/>
      <c r="B14" s="18" t="s">
        <v>6</v>
      </c>
      <c r="C14" s="17"/>
    </row>
    <row r="15" spans="1:3" ht="12.75">
      <c r="A15" s="7"/>
      <c r="B15" s="18"/>
      <c r="C15" s="17"/>
    </row>
    <row r="16" spans="1:5" ht="12.75">
      <c r="A16" s="7"/>
      <c r="B16" s="9" t="s">
        <v>7</v>
      </c>
      <c r="C16" s="12"/>
      <c r="E16" s="16"/>
    </row>
    <row r="17" spans="1:5" ht="12.75">
      <c r="A17" s="7"/>
      <c r="B17" s="8" t="s">
        <v>8</v>
      </c>
      <c r="C17" s="34">
        <v>11273848.65</v>
      </c>
      <c r="E17" s="16"/>
    </row>
    <row r="18" spans="1:6" ht="12.75">
      <c r="A18" s="7"/>
      <c r="B18" s="8" t="s">
        <v>22</v>
      </c>
      <c r="C18" s="12">
        <v>693701.85</v>
      </c>
      <c r="E18" s="16"/>
      <c r="F18" s="12"/>
    </row>
    <row r="19" spans="1:5" ht="12.75">
      <c r="A19" s="7"/>
      <c r="B19" s="8" t="s">
        <v>16</v>
      </c>
      <c r="C19" s="12">
        <v>10830810193.66</v>
      </c>
      <c r="E19" s="16"/>
    </row>
    <row r="20" spans="1:5" ht="12.75">
      <c r="A20" s="7"/>
      <c r="B20" s="9" t="s">
        <v>9</v>
      </c>
      <c r="C20" s="21">
        <f>+C17+C18+C19</f>
        <v>10842777744.16</v>
      </c>
      <c r="E20" s="16"/>
    </row>
    <row r="21" spans="1:6" ht="12.75">
      <c r="A21" s="7"/>
      <c r="B21" s="9"/>
      <c r="C21" s="16"/>
      <c r="E21" s="16"/>
      <c r="F21" s="16"/>
    </row>
    <row r="22" spans="1:6" ht="12.75">
      <c r="A22" s="7"/>
      <c r="B22" s="9" t="s">
        <v>10</v>
      </c>
      <c r="C22" s="15"/>
      <c r="E22" s="16"/>
      <c r="F22" s="16"/>
    </row>
    <row r="23" spans="1:6" ht="12.75">
      <c r="A23" s="7"/>
      <c r="B23" s="8" t="s">
        <v>17</v>
      </c>
      <c r="C23" s="16">
        <v>1539626975.72</v>
      </c>
      <c r="E23" s="23"/>
      <c r="F23" s="16"/>
    </row>
    <row r="24" spans="1:6" ht="12.75">
      <c r="A24" s="7"/>
      <c r="B24" s="8" t="s">
        <v>11</v>
      </c>
      <c r="C24" s="20">
        <v>5580421.240000001</v>
      </c>
      <c r="E24" s="16"/>
      <c r="F24" s="23"/>
    </row>
    <row r="25" spans="1:6" ht="12.75">
      <c r="A25" s="7"/>
      <c r="B25" s="9" t="s">
        <v>12</v>
      </c>
      <c r="C25" s="21">
        <f>SUM(C23:C24)</f>
        <v>1545207396.96</v>
      </c>
      <c r="E25" s="16"/>
      <c r="F25" s="23"/>
    </row>
    <row r="26" spans="1:6" ht="12.75">
      <c r="A26" s="7"/>
      <c r="B26" s="8"/>
      <c r="C26" s="16"/>
      <c r="E26" s="16"/>
      <c r="F26" s="23"/>
    </row>
    <row r="27" spans="1:7" ht="13.5" thickBot="1">
      <c r="A27" s="7"/>
      <c r="B27" s="9" t="s">
        <v>15</v>
      </c>
      <c r="C27" s="22">
        <f>C20+C25</f>
        <v>12387985141.119999</v>
      </c>
      <c r="E27" s="16"/>
      <c r="F27" s="23"/>
      <c r="G27" s="23"/>
    </row>
    <row r="28" spans="1:6" ht="13.5" thickTop="1">
      <c r="A28" s="7"/>
      <c r="B28" s="9"/>
      <c r="C28" s="24"/>
      <c r="E28" s="23"/>
      <c r="F28" s="23"/>
    </row>
    <row r="29" spans="1:6" ht="12.75">
      <c r="A29" s="7"/>
      <c r="B29" s="9" t="s">
        <v>24</v>
      </c>
      <c r="C29" s="24"/>
      <c r="E29" s="23" t="s">
        <v>4</v>
      </c>
      <c r="F29" s="23"/>
    </row>
    <row r="30" spans="1:6" ht="12.75">
      <c r="A30" s="13"/>
      <c r="B30" s="8" t="s">
        <v>40</v>
      </c>
      <c r="C30" s="33">
        <v>1957142.03</v>
      </c>
      <c r="D30" s="6"/>
      <c r="E30" s="23"/>
      <c r="F30" s="16"/>
    </row>
    <row r="31" spans="1:6" ht="12.75">
      <c r="A31" s="13"/>
      <c r="B31" s="9" t="s">
        <v>13</v>
      </c>
      <c r="C31" s="21">
        <f>+C30</f>
        <v>1957142.03</v>
      </c>
      <c r="D31" s="6"/>
      <c r="E31" s="23"/>
      <c r="F31" s="23"/>
    </row>
    <row r="32" spans="1:6" ht="12.75">
      <c r="A32" s="13"/>
      <c r="B32" s="9"/>
      <c r="C32" s="16"/>
      <c r="D32" s="6"/>
      <c r="E32" s="23"/>
      <c r="F32" s="23"/>
    </row>
    <row r="33" spans="1:6" ht="12.75">
      <c r="A33" s="13"/>
      <c r="B33" s="9" t="s">
        <v>25</v>
      </c>
      <c r="C33" s="16"/>
      <c r="D33" s="6"/>
      <c r="E33" s="23"/>
      <c r="F33" s="23"/>
    </row>
    <row r="34" spans="1:6" ht="12.75">
      <c r="A34" s="13"/>
      <c r="B34" s="8" t="s">
        <v>28</v>
      </c>
      <c r="C34" s="33">
        <v>443245841.37</v>
      </c>
      <c r="D34" s="6"/>
      <c r="E34" s="23"/>
      <c r="F34" s="23"/>
    </row>
    <row r="35" spans="1:6" ht="12.75">
      <c r="A35" s="13"/>
      <c r="B35" s="9" t="s">
        <v>26</v>
      </c>
      <c r="C35" s="21">
        <f>+C34</f>
        <v>443245841.37</v>
      </c>
      <c r="D35" s="6"/>
      <c r="E35" s="29"/>
      <c r="F35" s="23"/>
    </row>
    <row r="36" spans="1:6" ht="12.75">
      <c r="A36" s="13"/>
      <c r="B36" s="9"/>
      <c r="C36" s="16"/>
      <c r="D36" s="6"/>
      <c r="E36" s="23"/>
      <c r="F36" s="23"/>
    </row>
    <row r="37" spans="1:5" ht="12.75">
      <c r="A37" s="7"/>
      <c r="B37" s="9" t="s">
        <v>18</v>
      </c>
      <c r="C37" s="16">
        <v>11432135219</v>
      </c>
      <c r="E37" s="23"/>
    </row>
    <row r="38" spans="1:6" ht="17.25" customHeight="1">
      <c r="A38" s="7"/>
      <c r="B38" s="25" t="s">
        <v>19</v>
      </c>
      <c r="C38" s="16">
        <v>-601325025.34</v>
      </c>
      <c r="E38" s="23"/>
      <c r="F38" s="23"/>
    </row>
    <row r="39" spans="1:6" ht="17.25" customHeight="1">
      <c r="A39" s="7"/>
      <c r="B39" s="25" t="s">
        <v>30</v>
      </c>
      <c r="C39" s="16">
        <f>+C27-C31-C35-C37-C38</f>
        <v>1111971964.0599976</v>
      </c>
      <c r="E39" s="23"/>
      <c r="F39" s="23"/>
    </row>
    <row r="40" spans="1:6" ht="13.5" thickBot="1">
      <c r="A40" s="13"/>
      <c r="B40" s="5" t="s">
        <v>31</v>
      </c>
      <c r="C40" s="22">
        <f>+C37+C38+C35+C31+C39</f>
        <v>12387985141.119999</v>
      </c>
      <c r="E40" s="23"/>
      <c r="F40" s="16"/>
    </row>
    <row r="41" spans="1:6" ht="13.5" thickTop="1">
      <c r="A41" s="13"/>
      <c r="B41" s="3"/>
      <c r="C41" s="16"/>
      <c r="E41" s="23"/>
      <c r="F41" s="16"/>
    </row>
    <row r="42" spans="1:6" ht="12.75">
      <c r="A42" s="39" t="s">
        <v>21</v>
      </c>
      <c r="B42" s="39"/>
      <c r="C42" s="26" t="s">
        <v>20</v>
      </c>
      <c r="E42" s="23"/>
      <c r="F42" s="16"/>
    </row>
    <row r="43" spans="1:6" ht="12.75">
      <c r="A43" s="13"/>
      <c r="B43" s="3"/>
      <c r="C43" s="19"/>
      <c r="E43" s="23"/>
      <c r="F43" s="16"/>
    </row>
    <row r="44" spans="1:6" ht="12.75">
      <c r="A44" s="13"/>
      <c r="B44" s="3"/>
      <c r="C44" s="16"/>
      <c r="E44" s="23"/>
      <c r="F44" s="16"/>
    </row>
    <row r="45" spans="1:6" ht="12.75">
      <c r="A45" s="40" t="s">
        <v>33</v>
      </c>
      <c r="B45" s="40"/>
      <c r="C45" s="30" t="s">
        <v>39</v>
      </c>
      <c r="F45" s="16"/>
    </row>
    <row r="46" spans="1:6" ht="12.75">
      <c r="A46" s="39" t="s">
        <v>32</v>
      </c>
      <c r="B46" s="39"/>
      <c r="C46" s="31" t="s">
        <v>29</v>
      </c>
      <c r="F46" s="16"/>
    </row>
    <row r="47" spans="1:3" ht="12.75">
      <c r="A47" s="13"/>
      <c r="B47" s="32" t="s">
        <v>37</v>
      </c>
      <c r="C47" s="32" t="s">
        <v>38</v>
      </c>
    </row>
    <row r="48" spans="1:3" ht="12.75">
      <c r="A48" s="41" t="s">
        <v>27</v>
      </c>
      <c r="B48" s="42"/>
      <c r="C48" s="42"/>
    </row>
    <row r="49" spans="1:3" ht="12.75">
      <c r="A49" s="4"/>
      <c r="C49" s="10"/>
    </row>
    <row r="50" spans="1:3" ht="12.75">
      <c r="A50" s="48" t="s">
        <v>34</v>
      </c>
      <c r="B50" s="48"/>
      <c r="C50" s="48"/>
    </row>
    <row r="51" spans="1:3" ht="12.75">
      <c r="A51" s="49" t="s">
        <v>35</v>
      </c>
      <c r="B51" s="49"/>
      <c r="C51" s="49"/>
    </row>
    <row r="52" spans="1:3" ht="12.75">
      <c r="A52" s="49" t="s">
        <v>36</v>
      </c>
      <c r="B52" s="49"/>
      <c r="C52" s="49"/>
    </row>
    <row r="53" spans="1:3" ht="12.75">
      <c r="A53" s="38"/>
      <c r="B53" s="38"/>
      <c r="C53" s="38"/>
    </row>
    <row r="54" spans="1:3" ht="12.75">
      <c r="A54" s="4"/>
      <c r="B54" s="3"/>
      <c r="C54" s="2"/>
    </row>
    <row r="55" spans="1:3" ht="12.75">
      <c r="A55" s="4"/>
      <c r="B55" s="3"/>
      <c r="C55" s="16"/>
    </row>
    <row r="56" spans="1:3" ht="12.75">
      <c r="A56" s="4"/>
      <c r="B56" s="3"/>
      <c r="C56" s="2"/>
    </row>
    <row r="57" spans="1:3" ht="12.75">
      <c r="A57" s="4"/>
      <c r="B57" s="11"/>
      <c r="C57" s="2"/>
    </row>
    <row r="58" spans="1:3" ht="12.75">
      <c r="A58" t="s">
        <v>4</v>
      </c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spans="1:3" ht="12.75">
      <c r="A63" s="38"/>
      <c r="B63" s="38"/>
      <c r="C63" s="38"/>
    </row>
    <row r="64" spans="1:3" ht="26.25">
      <c r="A64" s="50"/>
      <c r="B64" s="50"/>
      <c r="C64" s="50"/>
    </row>
    <row r="65" spans="1:3" ht="14.25" customHeight="1">
      <c r="A65" s="44"/>
      <c r="B65" s="44"/>
      <c r="C65" s="44"/>
    </row>
    <row r="66" spans="1:3" ht="15">
      <c r="A66" s="45"/>
      <c r="B66" s="45"/>
      <c r="C66" s="45"/>
    </row>
    <row r="67" spans="1:3" ht="14.25">
      <c r="A67" s="46"/>
      <c r="B67" s="46"/>
      <c r="C67" s="46"/>
    </row>
    <row r="68" spans="1:3" ht="12.75">
      <c r="A68" s="47"/>
      <c r="B68" s="47"/>
      <c r="C68" s="47"/>
    </row>
    <row r="69" spans="1:3" ht="12.75">
      <c r="A69" s="47"/>
      <c r="B69" s="47"/>
      <c r="C69" s="47"/>
    </row>
    <row r="70" spans="1:3" ht="12.75">
      <c r="A70" s="47"/>
      <c r="B70" s="47"/>
      <c r="C70" s="4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18"/>
      <c r="C73" s="17"/>
    </row>
    <row r="74" spans="1:3" ht="12.75">
      <c r="A74" s="7"/>
      <c r="B74" s="18"/>
      <c r="C74" s="17"/>
    </row>
    <row r="75" spans="1:3" ht="12.75">
      <c r="A75" s="7"/>
      <c r="B75" s="9"/>
      <c r="C75" s="12"/>
    </row>
    <row r="76" spans="1:3" ht="12.75">
      <c r="A76" s="13"/>
      <c r="B76" s="3"/>
      <c r="C76" s="16"/>
    </row>
    <row r="77" spans="1:3" ht="12.75">
      <c r="A77" s="13"/>
      <c r="B77" s="3"/>
      <c r="C77" s="16"/>
    </row>
    <row r="78" spans="1:3" ht="12.75">
      <c r="A78" s="13"/>
      <c r="B78" s="3"/>
      <c r="C78" s="16"/>
    </row>
    <row r="79" spans="1:3" ht="12.75">
      <c r="A79" s="39"/>
      <c r="B79" s="39"/>
      <c r="C79" s="26"/>
    </row>
    <row r="80" spans="1:3" ht="12.75">
      <c r="A80" s="13"/>
      <c r="B80" s="3"/>
      <c r="C80" s="19"/>
    </row>
    <row r="81" spans="1:3" ht="12.75">
      <c r="A81" s="13"/>
      <c r="B81" s="3"/>
      <c r="C81" s="19"/>
    </row>
    <row r="82" spans="1:3" ht="12.75">
      <c r="A82" s="13"/>
      <c r="B82" s="3"/>
      <c r="C82" s="16"/>
    </row>
    <row r="83" spans="1:3" ht="12.75">
      <c r="A83" s="40"/>
      <c r="B83" s="40"/>
      <c r="C83" s="27"/>
    </row>
    <row r="84" spans="1:3" ht="12.75">
      <c r="A84" s="39"/>
      <c r="B84" s="39"/>
      <c r="C84" s="28"/>
    </row>
    <row r="85" spans="1:3" ht="12.75">
      <c r="A85" s="13"/>
      <c r="B85" s="3"/>
      <c r="C85" s="16"/>
    </row>
    <row r="86" spans="1:3" ht="12.75">
      <c r="A86" s="13"/>
      <c r="B86" s="5"/>
      <c r="C86" s="16"/>
    </row>
    <row r="87" spans="1:3" ht="12.75">
      <c r="A87" s="13"/>
      <c r="B87" s="5"/>
      <c r="C87" s="16"/>
    </row>
    <row r="88" spans="1:3" ht="12.75">
      <c r="A88" s="41"/>
      <c r="B88" s="42"/>
      <c r="C88" s="42"/>
    </row>
    <row r="89" spans="1:3" ht="12.75">
      <c r="A89" s="4"/>
      <c r="C89" s="19"/>
    </row>
    <row r="90" spans="1:3" ht="12.75">
      <c r="A90" s="4"/>
      <c r="C90" s="10"/>
    </row>
    <row r="91" spans="1:3" ht="12.75">
      <c r="A91" s="4"/>
      <c r="C91" s="10"/>
    </row>
    <row r="92" spans="1:3" ht="12.75">
      <c r="A92" s="43"/>
      <c r="B92" s="43"/>
      <c r="C92" s="43"/>
    </row>
    <row r="93" spans="1:3" ht="12.75">
      <c r="A93" s="36"/>
      <c r="B93" s="36"/>
      <c r="C93" s="36"/>
    </row>
    <row r="94" spans="1:3" ht="12.75">
      <c r="A94" s="36"/>
      <c r="B94" s="37"/>
      <c r="C94" s="37"/>
    </row>
    <row r="95" spans="1:3" ht="12.75">
      <c r="A95" s="38"/>
      <c r="B95" s="38"/>
      <c r="C95" s="38"/>
    </row>
    <row r="96" spans="1:3" ht="12.75">
      <c r="A96" s="4"/>
      <c r="B96" s="3"/>
      <c r="C96" s="2"/>
    </row>
    <row r="97" spans="1:3" ht="12.75">
      <c r="A97" s="4"/>
      <c r="B97" s="3"/>
      <c r="C97" s="2"/>
    </row>
  </sheetData>
  <sheetProtection/>
  <mergeCells count="32">
    <mergeCell ref="A6:C6"/>
    <mergeCell ref="A7:C7"/>
    <mergeCell ref="A8:C8"/>
    <mergeCell ref="A9:C9"/>
    <mergeCell ref="A10:C10"/>
    <mergeCell ref="A11:C11"/>
    <mergeCell ref="A12:C12"/>
    <mergeCell ref="A13:C13"/>
    <mergeCell ref="A42:B42"/>
    <mergeCell ref="A45:B45"/>
    <mergeCell ref="A46:B46"/>
    <mergeCell ref="A48:C48"/>
    <mergeCell ref="A50:C50"/>
    <mergeCell ref="A51:C51"/>
    <mergeCell ref="A52:C52"/>
    <mergeCell ref="A53:C53"/>
    <mergeCell ref="A63:C63"/>
    <mergeCell ref="A64:C64"/>
    <mergeCell ref="A65:C65"/>
    <mergeCell ref="A66:C66"/>
    <mergeCell ref="A67:C67"/>
    <mergeCell ref="A68:C68"/>
    <mergeCell ref="A69:C69"/>
    <mergeCell ref="A70:C70"/>
    <mergeCell ref="A94:C94"/>
    <mergeCell ref="A95:C95"/>
    <mergeCell ref="A79:B79"/>
    <mergeCell ref="A83:B83"/>
    <mergeCell ref="A84:B84"/>
    <mergeCell ref="A88:C88"/>
    <mergeCell ref="A92:C92"/>
    <mergeCell ref="A93:C93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0">
      <selection activeCell="F20" sqref="F20"/>
    </sheetView>
  </sheetViews>
  <sheetFormatPr defaultColWidth="11.421875" defaultRowHeight="12.75"/>
  <cols>
    <col min="1" max="1" width="4.7109375" style="0" customWidth="1"/>
    <col min="2" max="2" width="52.57421875" style="0" customWidth="1"/>
    <col min="3" max="3" width="31.8515625" style="0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3" ht="15.75">
      <c r="A6" s="51" t="s">
        <v>0</v>
      </c>
      <c r="B6" s="51"/>
      <c r="C6" s="51"/>
    </row>
    <row r="7" spans="1:3" ht="26.25">
      <c r="A7" s="50" t="s">
        <v>5</v>
      </c>
      <c r="B7" s="50"/>
      <c r="C7" s="50"/>
    </row>
    <row r="8" spans="1:3" ht="15.75">
      <c r="A8" s="44" t="s">
        <v>14</v>
      </c>
      <c r="B8" s="44"/>
      <c r="C8" s="44"/>
    </row>
    <row r="9" spans="1:3" ht="15">
      <c r="A9" s="45" t="s">
        <v>1</v>
      </c>
      <c r="B9" s="45"/>
      <c r="C9" s="45"/>
    </row>
    <row r="10" spans="1:3" ht="15.75">
      <c r="A10" s="52" t="s">
        <v>3</v>
      </c>
      <c r="B10" s="52"/>
      <c r="C10" s="52"/>
    </row>
    <row r="11" spans="1:4" ht="14.25">
      <c r="A11" s="46" t="s">
        <v>23</v>
      </c>
      <c r="B11" s="46"/>
      <c r="C11" s="46"/>
      <c r="D11" s="14"/>
    </row>
    <row r="12" spans="1:3" ht="12.75">
      <c r="A12" s="47" t="s">
        <v>2</v>
      </c>
      <c r="B12" s="47"/>
      <c r="C12" s="47"/>
    </row>
    <row r="13" spans="1:3" ht="12.75">
      <c r="A13" s="47" t="s">
        <v>45</v>
      </c>
      <c r="B13" s="47"/>
      <c r="C13" s="47"/>
    </row>
    <row r="14" spans="1:3" ht="12.75">
      <c r="A14" s="7"/>
      <c r="B14" s="18" t="s">
        <v>6</v>
      </c>
      <c r="C14" s="17"/>
    </row>
    <row r="15" spans="1:3" ht="12.75">
      <c r="A15" s="7"/>
      <c r="B15" s="18"/>
      <c r="C15" s="17"/>
    </row>
    <row r="16" spans="1:5" ht="12.75">
      <c r="A16" s="7"/>
      <c r="B16" s="9" t="s">
        <v>7</v>
      </c>
      <c r="C16" s="12"/>
      <c r="E16" s="16"/>
    </row>
    <row r="17" spans="1:5" ht="12.75">
      <c r="A17" s="7"/>
      <c r="B17" s="8" t="s">
        <v>8</v>
      </c>
      <c r="C17" s="34">
        <v>11540947.97</v>
      </c>
      <c r="E17" s="16"/>
    </row>
    <row r="18" spans="1:6" ht="12.75">
      <c r="A18" s="7"/>
      <c r="B18" s="8" t="s">
        <v>22</v>
      </c>
      <c r="C18" s="12">
        <v>673301.85</v>
      </c>
      <c r="E18" s="16"/>
      <c r="F18" s="12"/>
    </row>
    <row r="19" spans="1:5" ht="12.75">
      <c r="A19" s="7"/>
      <c r="B19" s="8" t="s">
        <v>16</v>
      </c>
      <c r="C19" s="12">
        <v>10184119581.1</v>
      </c>
      <c r="E19" s="16"/>
    </row>
    <row r="20" spans="1:5" ht="12.75">
      <c r="A20" s="7"/>
      <c r="B20" s="9" t="s">
        <v>9</v>
      </c>
      <c r="C20" s="21">
        <f>+C17+C18+C19</f>
        <v>10196333830.92</v>
      </c>
      <c r="E20" s="16"/>
    </row>
    <row r="21" spans="1:6" ht="12.75">
      <c r="A21" s="7"/>
      <c r="B21" s="9"/>
      <c r="C21" s="16"/>
      <c r="E21" s="16"/>
      <c r="F21" s="16"/>
    </row>
    <row r="22" spans="1:6" ht="12.75">
      <c r="A22" s="7"/>
      <c r="B22" s="9" t="s">
        <v>10</v>
      </c>
      <c r="C22" s="15"/>
      <c r="E22" s="16"/>
      <c r="F22" s="16"/>
    </row>
    <row r="23" spans="1:6" ht="12.75">
      <c r="A23" s="7"/>
      <c r="B23" s="8" t="s">
        <v>17</v>
      </c>
      <c r="C23" s="16">
        <v>1574574660.85</v>
      </c>
      <c r="E23" s="23"/>
      <c r="F23" s="16"/>
    </row>
    <row r="24" spans="1:6" ht="12.75">
      <c r="A24" s="7"/>
      <c r="B24" s="8" t="s">
        <v>11</v>
      </c>
      <c r="C24" s="20">
        <v>4775519.330000002</v>
      </c>
      <c r="E24" s="16"/>
      <c r="F24" s="23"/>
    </row>
    <row r="25" spans="1:6" ht="12.75">
      <c r="A25" s="7"/>
      <c r="B25" s="9" t="s">
        <v>12</v>
      </c>
      <c r="C25" s="21">
        <f>SUM(C23:C24)</f>
        <v>1579350180.1799998</v>
      </c>
      <c r="E25" s="16"/>
      <c r="F25" s="23"/>
    </row>
    <row r="26" spans="1:6" ht="12.75">
      <c r="A26" s="7"/>
      <c r="B26" s="8"/>
      <c r="C26" s="16"/>
      <c r="E26" s="16"/>
      <c r="F26" s="23"/>
    </row>
    <row r="27" spans="1:7" ht="13.5" thickBot="1">
      <c r="A27" s="7"/>
      <c r="B27" s="9" t="s">
        <v>15</v>
      </c>
      <c r="C27" s="22">
        <f>C20+C25</f>
        <v>11775684011.1</v>
      </c>
      <c r="E27" s="16"/>
      <c r="F27" s="23"/>
      <c r="G27" s="23"/>
    </row>
    <row r="28" spans="1:6" ht="13.5" thickTop="1">
      <c r="A28" s="7"/>
      <c r="B28" s="9"/>
      <c r="C28" s="24"/>
      <c r="E28" s="23"/>
      <c r="F28" s="23"/>
    </row>
    <row r="29" spans="1:6" ht="12.75">
      <c r="A29" s="7"/>
      <c r="B29" s="9" t="s">
        <v>24</v>
      </c>
      <c r="C29" s="24"/>
      <c r="E29" s="23" t="s">
        <v>4</v>
      </c>
      <c r="F29" s="23"/>
    </row>
    <row r="30" spans="1:6" ht="12.75">
      <c r="A30" s="13"/>
      <c r="B30" s="8" t="s">
        <v>44</v>
      </c>
      <c r="C30" s="33">
        <v>954263.21</v>
      </c>
      <c r="D30" s="6"/>
      <c r="E30" s="23"/>
      <c r="F30" s="16"/>
    </row>
    <row r="31" spans="1:6" ht="12.75">
      <c r="A31" s="13"/>
      <c r="B31" s="9" t="s">
        <v>13</v>
      </c>
      <c r="C31" s="21">
        <f>+C30</f>
        <v>954263.21</v>
      </c>
      <c r="D31" s="6"/>
      <c r="E31" s="23"/>
      <c r="F31" s="23"/>
    </row>
    <row r="32" spans="1:6" ht="12.75">
      <c r="A32" s="13"/>
      <c r="B32" s="9"/>
      <c r="C32" s="16"/>
      <c r="D32" s="6"/>
      <c r="E32" s="23"/>
      <c r="F32" s="23"/>
    </row>
    <row r="33" spans="1:6" ht="12.75">
      <c r="A33" s="13"/>
      <c r="B33" s="9" t="s">
        <v>25</v>
      </c>
      <c r="C33" s="16"/>
      <c r="D33" s="6"/>
      <c r="E33" s="23"/>
      <c r="F33" s="23"/>
    </row>
    <row r="34" spans="1:6" ht="12.75">
      <c r="A34" s="13"/>
      <c r="B34" s="8" t="s">
        <v>28</v>
      </c>
      <c r="C34" s="33">
        <v>443258341.37</v>
      </c>
      <c r="D34" s="6"/>
      <c r="E34" s="23"/>
      <c r="F34" s="23"/>
    </row>
    <row r="35" spans="1:6" ht="12.75">
      <c r="A35" s="13"/>
      <c r="B35" s="9" t="s">
        <v>26</v>
      </c>
      <c r="C35" s="21">
        <f>+C34</f>
        <v>443258341.37</v>
      </c>
      <c r="D35" s="6"/>
      <c r="E35" s="29"/>
      <c r="F35" s="23"/>
    </row>
    <row r="36" spans="1:6" ht="12.75">
      <c r="A36" s="13"/>
      <c r="B36" s="9"/>
      <c r="C36" s="16"/>
      <c r="D36" s="6"/>
      <c r="E36" s="23"/>
      <c r="F36" s="23"/>
    </row>
    <row r="37" spans="1:5" ht="12.75">
      <c r="A37" s="7"/>
      <c r="B37" s="9" t="s">
        <v>18</v>
      </c>
      <c r="C37" s="16">
        <v>11432135219</v>
      </c>
      <c r="E37" s="23"/>
    </row>
    <row r="38" spans="1:6" ht="17.25" customHeight="1">
      <c r="A38" s="7"/>
      <c r="B38" s="25" t="s">
        <v>19</v>
      </c>
      <c r="C38" s="16">
        <f>-601325025.34+-646690612.63</f>
        <v>-1248015637.97</v>
      </c>
      <c r="E38" s="23"/>
      <c r="F38" s="23"/>
    </row>
    <row r="39" spans="1:6" ht="17.25" customHeight="1">
      <c r="A39" s="7"/>
      <c r="B39" s="25" t="s">
        <v>30</v>
      </c>
      <c r="C39" s="16">
        <f>+C27-C31-C35-C37-C38</f>
        <v>1147351825.4900005</v>
      </c>
      <c r="E39" s="23"/>
      <c r="F39" s="23"/>
    </row>
    <row r="40" spans="1:6" ht="13.5" thickBot="1">
      <c r="A40" s="13"/>
      <c r="B40" s="5" t="s">
        <v>31</v>
      </c>
      <c r="C40" s="22">
        <f>+C37+C38+C35+C31+C39</f>
        <v>11775684011.1</v>
      </c>
      <c r="E40" s="23"/>
      <c r="F40" s="16"/>
    </row>
    <row r="41" spans="1:6" ht="13.5" thickTop="1">
      <c r="A41" s="13"/>
      <c r="B41" s="3"/>
      <c r="C41" s="16"/>
      <c r="E41" s="23"/>
      <c r="F41" s="16"/>
    </row>
    <row r="42" spans="1:6" ht="12.75">
      <c r="A42" s="39" t="s">
        <v>21</v>
      </c>
      <c r="B42" s="39"/>
      <c r="C42" s="26" t="s">
        <v>20</v>
      </c>
      <c r="E42" s="23"/>
      <c r="F42" s="16"/>
    </row>
    <row r="43" spans="1:6" ht="12.75">
      <c r="A43" s="35"/>
      <c r="B43" s="35"/>
      <c r="C43" s="26"/>
      <c r="E43" s="23"/>
      <c r="F43" s="16"/>
    </row>
    <row r="44" spans="1:6" ht="12.75">
      <c r="A44" s="35"/>
      <c r="B44" s="35"/>
      <c r="C44" s="26"/>
      <c r="E44" s="23"/>
      <c r="F44" s="16"/>
    </row>
    <row r="45" spans="1:6" ht="12.75">
      <c r="A45" s="13"/>
      <c r="B45" s="3"/>
      <c r="C45" s="19"/>
      <c r="E45" s="23"/>
      <c r="F45" s="16"/>
    </row>
    <row r="46" spans="1:6" ht="12.75">
      <c r="A46" s="13"/>
      <c r="B46" s="3"/>
      <c r="C46" s="16"/>
      <c r="E46" s="23"/>
      <c r="F46" s="16"/>
    </row>
    <row r="47" spans="1:6" ht="12.75">
      <c r="A47" s="40" t="s">
        <v>33</v>
      </c>
      <c r="B47" s="40"/>
      <c r="C47" s="30" t="s">
        <v>39</v>
      </c>
      <c r="F47" s="16"/>
    </row>
    <row r="48" spans="1:6" ht="12.75">
      <c r="A48" s="39" t="s">
        <v>42</v>
      </c>
      <c r="B48" s="39"/>
      <c r="C48" s="31" t="s">
        <v>43</v>
      </c>
      <c r="F48" s="16"/>
    </row>
    <row r="49" spans="1:3" ht="12.75">
      <c r="A49" s="13"/>
      <c r="B49" s="32" t="s">
        <v>37</v>
      </c>
      <c r="C49" s="32" t="s">
        <v>38</v>
      </c>
    </row>
    <row r="50" spans="1:3" ht="12.75">
      <c r="A50" s="41" t="s">
        <v>27</v>
      </c>
      <c r="B50" s="41"/>
      <c r="C50" s="41"/>
    </row>
    <row r="51" spans="1:3" ht="12.75">
      <c r="A51" s="4"/>
      <c r="C51" s="10"/>
    </row>
    <row r="52" spans="1:3" ht="12.75">
      <c r="A52" s="48" t="s">
        <v>34</v>
      </c>
      <c r="B52" s="48"/>
      <c r="C52" s="48"/>
    </row>
    <row r="53" spans="1:3" ht="12.75">
      <c r="A53" s="49" t="s">
        <v>35</v>
      </c>
      <c r="B53" s="49"/>
      <c r="C53" s="49"/>
    </row>
    <row r="54" spans="1:3" ht="12.75">
      <c r="A54" s="49" t="s">
        <v>36</v>
      </c>
      <c r="B54" s="49"/>
      <c r="C54" s="49"/>
    </row>
    <row r="55" spans="1:3" ht="12.75">
      <c r="A55" s="38"/>
      <c r="B55" s="38"/>
      <c r="C55" s="38"/>
    </row>
    <row r="56" spans="1:3" ht="12.75">
      <c r="A56" s="4"/>
      <c r="B56" s="3"/>
      <c r="C56" s="2"/>
    </row>
    <row r="57" spans="1:3" ht="12.75">
      <c r="A57" s="4"/>
      <c r="B57" s="3"/>
      <c r="C57" s="16"/>
    </row>
    <row r="58" spans="1:3" ht="12.75">
      <c r="A58" s="4"/>
      <c r="B58" s="3"/>
      <c r="C58" s="2"/>
    </row>
    <row r="59" spans="1:3" ht="12.75">
      <c r="A59" s="4"/>
      <c r="B59" s="11"/>
      <c r="C59" s="2"/>
    </row>
    <row r="60" spans="1:3" ht="12.75">
      <c r="A60" t="s">
        <v>4</v>
      </c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spans="1:3" ht="12.75">
      <c r="A65" s="38"/>
      <c r="B65" s="38"/>
      <c r="C65" s="38"/>
    </row>
    <row r="66" spans="1:3" ht="26.25">
      <c r="A66" s="50"/>
      <c r="B66" s="50"/>
      <c r="C66" s="50"/>
    </row>
    <row r="67" spans="1:3" ht="14.25" customHeight="1">
      <c r="A67" s="44"/>
      <c r="B67" s="44"/>
      <c r="C67" s="44"/>
    </row>
    <row r="68" spans="1:3" ht="15">
      <c r="A68" s="45"/>
      <c r="B68" s="45"/>
      <c r="C68" s="45"/>
    </row>
    <row r="69" spans="1:3" ht="14.25">
      <c r="A69" s="46"/>
      <c r="B69" s="46"/>
      <c r="C69" s="46"/>
    </row>
    <row r="70" spans="1:3" ht="12.75">
      <c r="A70" s="47"/>
      <c r="B70" s="47"/>
      <c r="C70" s="47"/>
    </row>
    <row r="71" spans="1:3" ht="12.75">
      <c r="A71" s="47"/>
      <c r="B71" s="47"/>
      <c r="C71" s="47"/>
    </row>
    <row r="72" spans="1:3" ht="12.75">
      <c r="A72" s="47"/>
      <c r="B72" s="47"/>
      <c r="C72" s="4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18"/>
      <c r="C75" s="17"/>
    </row>
    <row r="76" spans="1:3" ht="12.75">
      <c r="A76" s="7"/>
      <c r="B76" s="18"/>
      <c r="C76" s="17"/>
    </row>
    <row r="77" spans="1:3" ht="12.75">
      <c r="A77" s="7"/>
      <c r="B77" s="9"/>
      <c r="C77" s="12"/>
    </row>
    <row r="78" spans="1:3" ht="12.75">
      <c r="A78" s="13"/>
      <c r="B78" s="3"/>
      <c r="C78" s="16"/>
    </row>
    <row r="79" spans="1:3" ht="12.75">
      <c r="A79" s="13"/>
      <c r="B79" s="3"/>
      <c r="C79" s="16"/>
    </row>
    <row r="80" spans="1:3" ht="12.75">
      <c r="A80" s="13"/>
      <c r="B80" s="3"/>
      <c r="C80" s="16"/>
    </row>
    <row r="81" spans="1:3" ht="12.75">
      <c r="A81" s="39"/>
      <c r="B81" s="39"/>
      <c r="C81" s="26"/>
    </row>
    <row r="82" spans="1:3" ht="12.75">
      <c r="A82" s="13"/>
      <c r="B82" s="3"/>
      <c r="C82" s="19"/>
    </row>
    <row r="83" spans="1:3" ht="12.75">
      <c r="A83" s="13"/>
      <c r="B83" s="3"/>
      <c r="C83" s="19"/>
    </row>
    <row r="84" spans="1:3" ht="12.75">
      <c r="A84" s="13"/>
      <c r="B84" s="3"/>
      <c r="C84" s="16"/>
    </row>
    <row r="85" spans="1:3" ht="12.75">
      <c r="A85" s="40"/>
      <c r="B85" s="40"/>
      <c r="C85" s="27"/>
    </row>
    <row r="86" spans="1:3" ht="12.75">
      <c r="A86" s="39"/>
      <c r="B86" s="39"/>
      <c r="C86" s="28"/>
    </row>
    <row r="87" spans="1:3" ht="12.75">
      <c r="A87" s="13"/>
      <c r="B87" s="3"/>
      <c r="C87" s="16"/>
    </row>
    <row r="88" spans="1:3" ht="12.75">
      <c r="A88" s="13"/>
      <c r="B88" s="5"/>
      <c r="C88" s="16"/>
    </row>
    <row r="89" spans="1:3" ht="12.75">
      <c r="A89" s="13"/>
      <c r="B89" s="5"/>
      <c r="C89" s="16"/>
    </row>
    <row r="90" spans="1:3" ht="12.75">
      <c r="A90" s="41"/>
      <c r="B90" s="42"/>
      <c r="C90" s="42"/>
    </row>
    <row r="91" spans="1:3" ht="12.75">
      <c r="A91" s="4"/>
      <c r="C91" s="19"/>
    </row>
    <row r="92" spans="1:3" ht="12.75">
      <c r="A92" s="4"/>
      <c r="C92" s="10"/>
    </row>
    <row r="93" spans="1:3" ht="12.75">
      <c r="A93" s="4"/>
      <c r="C93" s="10"/>
    </row>
    <row r="94" spans="1:3" ht="12.75">
      <c r="A94" s="43"/>
      <c r="B94" s="43"/>
      <c r="C94" s="43"/>
    </row>
    <row r="95" spans="1:3" ht="12.75">
      <c r="A95" s="36"/>
      <c r="B95" s="36"/>
      <c r="C95" s="36"/>
    </row>
    <row r="96" spans="1:3" ht="12.75">
      <c r="A96" s="36"/>
      <c r="B96" s="37"/>
      <c r="C96" s="37"/>
    </row>
    <row r="97" spans="1:3" ht="12.75">
      <c r="A97" s="38"/>
      <c r="B97" s="38"/>
      <c r="C97" s="38"/>
    </row>
    <row r="98" spans="1:3" ht="12.75">
      <c r="A98" s="4"/>
      <c r="B98" s="3"/>
      <c r="C98" s="2"/>
    </row>
    <row r="99" spans="1:3" ht="12.75">
      <c r="A99" s="4"/>
      <c r="B99" s="3"/>
      <c r="C99" s="2"/>
    </row>
  </sheetData>
  <sheetProtection/>
  <mergeCells count="32">
    <mergeCell ref="A71:C71"/>
    <mergeCell ref="A72:C72"/>
    <mergeCell ref="A96:C96"/>
    <mergeCell ref="A97:C97"/>
    <mergeCell ref="A81:B81"/>
    <mergeCell ref="A85:B85"/>
    <mergeCell ref="A86:B86"/>
    <mergeCell ref="A90:C90"/>
    <mergeCell ref="A94:C94"/>
    <mergeCell ref="A95:C95"/>
    <mergeCell ref="A65:C65"/>
    <mergeCell ref="A66:C66"/>
    <mergeCell ref="A67:C67"/>
    <mergeCell ref="A68:C68"/>
    <mergeCell ref="A69:C69"/>
    <mergeCell ref="A70:C70"/>
    <mergeCell ref="A47:B47"/>
    <mergeCell ref="A48:B48"/>
    <mergeCell ref="A52:C52"/>
    <mergeCell ref="A53:C53"/>
    <mergeCell ref="A54:C54"/>
    <mergeCell ref="A55:C55"/>
    <mergeCell ref="A50:C50"/>
    <mergeCell ref="A12:C12"/>
    <mergeCell ref="A13:C13"/>
    <mergeCell ref="A42:B42"/>
    <mergeCell ref="A6:C6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Florian</cp:lastModifiedBy>
  <cp:lastPrinted>2022-03-11T19:03:37Z</cp:lastPrinted>
  <dcterms:created xsi:type="dcterms:W3CDTF">2008-07-08T20:49:01Z</dcterms:created>
  <dcterms:modified xsi:type="dcterms:W3CDTF">2022-03-17T19:02:13Z</dcterms:modified>
  <cp:category/>
  <cp:version/>
  <cp:contentType/>
  <cp:contentStatus/>
</cp:coreProperties>
</file>