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27"/>
  <workbookPr defaultThemeVersion="124226"/>
  <xr:revisionPtr revIDLastSave="0" documentId="8_{2C20E539-862E-4262-9634-08C694713818}" xr6:coauthVersionLast="47" xr6:coauthVersionMax="47" xr10:uidLastSave="{00000000-0000-0000-0000-000000000000}"/>
  <bookViews>
    <workbookView xWindow="1080" yWindow="1065" windowWidth="12120" windowHeight="6555" xr2:uid="{00000000-000D-0000-FFFF-FFFF00000000}"/>
  </bookViews>
  <sheets>
    <sheet name="JUNIO 2024" sheetId="31" r:id="rId1"/>
  </sheets>
  <definedNames>
    <definedName name="_xlnm.Print_Area" localSheetId="0">'JUNIO 2024'!$A$1:$C$56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1" l="1"/>
  <c r="C16" i="31"/>
  <c r="C33" i="31"/>
  <c r="C30" i="31" l="1"/>
  <c r="C24" i="31"/>
  <c r="C34" i="31"/>
  <c r="C18" i="31"/>
  <c r="C19" i="31" l="1"/>
  <c r="C26" i="31" s="1"/>
  <c r="C39" i="31" s="1"/>
  <c r="C40" i="31" s="1"/>
</calcChain>
</file>

<file path=xl/sharedStrings.xml><?xml version="1.0" encoding="utf-8"?>
<sst xmlns="http://schemas.openxmlformats.org/spreadsheetml/2006/main" count="55" uniqueCount="53">
  <si>
    <t xml:space="preserve"> </t>
  </si>
  <si>
    <t>REPUBLICA DOMINICANA</t>
  </si>
  <si>
    <t>MINISTERIO DE DEFENSA</t>
  </si>
  <si>
    <t>DIRECCION GENERAL FINANCIERA</t>
  </si>
  <si>
    <t>SANTO DOMINGO, D. N.</t>
  </si>
  <si>
    <r>
      <t xml:space="preserve">    ¨</t>
    </r>
    <r>
      <rPr>
        <sz val="7"/>
        <rFont val="Times New Roman"/>
        <family val="1"/>
      </rPr>
      <t xml:space="preserve">      </t>
    </r>
  </si>
  <si>
    <t>BALANCE GENERAL</t>
  </si>
  <si>
    <t>VALORES EN RD$</t>
  </si>
  <si>
    <t>AL 30-6-2024</t>
  </si>
  <si>
    <t>ACTIVOS</t>
  </si>
  <si>
    <t xml:space="preserve">ACTIVOS CORRIENTES </t>
  </si>
  <si>
    <t>DISPONIBILIDAD DE EFECTIVO</t>
  </si>
  <si>
    <t>Sumatoria disponibilidad Ctas. Melina</t>
  </si>
  <si>
    <t>CUENTA POR COBRAR</t>
  </si>
  <si>
    <t>NINA</t>
  </si>
  <si>
    <t>APROPIACIÓN NO PROGRAMADA</t>
  </si>
  <si>
    <t>Rebajar ejecucion del mes: (PRESUPUESTO VIGENTE MENOS LIBRAMIENTO) Monto disponible del presupuesto</t>
  </si>
  <si>
    <t>TOTAL ACTIVO CORRIENTES</t>
  </si>
  <si>
    <t>ACTIVO NO CORRIENTES</t>
  </si>
  <si>
    <t>BIENES DE USO (ACTIVOS NO FINANCIEROS VALOR EN LIBRO)</t>
  </si>
  <si>
    <t>INVENTARIO</t>
  </si>
  <si>
    <t>BIENES INTANGIBLES</t>
  </si>
  <si>
    <t>SEGUROS</t>
  </si>
  <si>
    <t>TOTAL DE ACTIVOS NO CORRIENTES</t>
  </si>
  <si>
    <t>TOTAL DE ACTIVOS</t>
  </si>
  <si>
    <t>PASIVOS CORRIENTES</t>
  </si>
  <si>
    <t>CUENTA POR PAGAR AL 30/6/2024</t>
  </si>
  <si>
    <t>FRANCISCO</t>
  </si>
  <si>
    <t>TOTAL PASIVOS CORRIENTES</t>
  </si>
  <si>
    <t>PASIVOS NO CORRIENTES</t>
  </si>
  <si>
    <t>CUENTA POR PAGAR AL 2021</t>
  </si>
  <si>
    <t>TOTAL PASIVOS NO CORRIENTES</t>
  </si>
  <si>
    <t>PRESUPUESTO APROBADO</t>
  </si>
  <si>
    <t>presupuesto aprobado</t>
  </si>
  <si>
    <t>DISMINUCION PRESUPUESTARIA</t>
  </si>
  <si>
    <t>disminucion  (Sale del total de la plantilla de presupuesto)</t>
  </si>
  <si>
    <t>RESULTADO NETO DEL EJERCICIO</t>
  </si>
  <si>
    <t>Total ejecutado del mes (Sale del total de la plantilla de presupuesto el que lleva la firma de la Encargada)</t>
  </si>
  <si>
    <t>PATRIMONIO</t>
  </si>
  <si>
    <t>presupuesto menos disminucion menos resultados del ejercicio</t>
  </si>
  <si>
    <t xml:space="preserve">TOTAL PASIVOS Y PATRIMONIO </t>
  </si>
  <si>
    <t xml:space="preserve">             Preparado por:</t>
  </si>
  <si>
    <t xml:space="preserve">                           Revisado por:</t>
  </si>
  <si>
    <t xml:space="preserve"> Lic. MELVIN I. MORETA MATOS</t>
  </si>
  <si>
    <t>Lic. ELVIS GARCIA DIAZ</t>
  </si>
  <si>
    <t>Teniente Coronel Contador, FARD.</t>
  </si>
  <si>
    <t>Capitán de Corbeta Contador, ARD.</t>
  </si>
  <si>
    <t>Sub-Director de Contabilidad, MIDE.</t>
  </si>
  <si>
    <t>Sub-Director de Auditoria Interna, MIDE.</t>
  </si>
  <si>
    <t>Aprobado por:</t>
  </si>
  <si>
    <t>SHEILLA P. HENRIQUEZ PAULINO</t>
  </si>
  <si>
    <t xml:space="preserve"> Teniente Coronel, ERD.</t>
  </si>
  <si>
    <t>Directora General Financiera, MIDE.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</si>
</sst>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&quot;RD$&quot;#,##0.00"/>
    <numFmt numFmtId="167" formatCode="#,##0.00;[Red]#,##0.00"/>
    <numFmt numFmtId="168" formatCode="_([$€-2]* #,##0.00_);_([$€-2]* \(#,##0.00\);_([$€-2]* &quot;-&quot;??_)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8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7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7" fontId="3" fillId="0" borderId="0" xfId="2" applyNumberFormat="1" applyFont="1"/>
    <xf numFmtId="167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64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2" applyFont="1"/>
    <xf numFmtId="164" fontId="0" fillId="0" borderId="0" xfId="0" applyNumberFormat="1"/>
    <xf numFmtId="164" fontId="3" fillId="0" borderId="0" xfId="2" applyFont="1" applyAlignment="1">
      <alignment horizontal="center"/>
    </xf>
    <xf numFmtId="164" fontId="2" fillId="0" borderId="0" xfId="2" applyFont="1" applyAlignment="1">
      <alignment horizontal="center"/>
    </xf>
    <xf numFmtId="164" fontId="3" fillId="0" borderId="0" xfId="2" applyFont="1" applyAlignment="1">
      <alignment horizontal="center" vertical="center"/>
    </xf>
    <xf numFmtId="164" fontId="15" fillId="2" borderId="0" xfId="2" applyFont="1" applyFill="1"/>
    <xf numFmtId="164" fontId="14" fillId="0" borderId="0" xfId="0" applyNumberFormat="1" applyFont="1"/>
    <xf numFmtId="0" fontId="3" fillId="2" borderId="0" xfId="0" applyFont="1" applyFill="1"/>
    <xf numFmtId="0" fontId="0" fillId="2" borderId="0" xfId="0" applyFill="1"/>
    <xf numFmtId="164" fontId="0" fillId="2" borderId="0" xfId="2" applyFont="1" applyFill="1"/>
    <xf numFmtId="167" fontId="3" fillId="2" borderId="0" xfId="2" applyNumberFormat="1" applyFont="1" applyFill="1" applyBorder="1" applyAlignment="1">
      <alignment horizontal="right"/>
    </xf>
    <xf numFmtId="165" fontId="0" fillId="2" borderId="0" xfId="3" applyFont="1" applyFill="1"/>
    <xf numFmtId="164" fontId="0" fillId="2" borderId="0" xfId="0" applyNumberFormat="1" applyFill="1"/>
    <xf numFmtId="167" fontId="2" fillId="2" borderId="0" xfId="2" applyNumberFormat="1" applyFont="1" applyFill="1"/>
    <xf numFmtId="164" fontId="2" fillId="2" borderId="0" xfId="0" applyNumberFormat="1" applyFont="1" applyFill="1"/>
    <xf numFmtId="164" fontId="0" fillId="0" borderId="0" xfId="2" applyFont="1" applyFill="1"/>
    <xf numFmtId="164" fontId="20" fillId="2" borderId="0" xfId="2" applyFont="1" applyFill="1"/>
    <xf numFmtId="164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164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164" fontId="17" fillId="2" borderId="0" xfId="2" applyFont="1" applyFill="1" applyAlignment="1">
      <alignment horizontal="center"/>
    </xf>
    <xf numFmtId="164" fontId="13" fillId="2" borderId="0" xfId="2" applyFont="1" applyFill="1" applyAlignment="1">
      <alignment horizontal="center" vertical="center"/>
    </xf>
    <xf numFmtId="164" fontId="13" fillId="2" borderId="0" xfId="2" applyFont="1" applyFill="1" applyAlignment="1">
      <alignment horizontal="left"/>
    </xf>
    <xf numFmtId="164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7" fontId="13" fillId="2" borderId="0" xfId="2" applyNumberFormat="1" applyFont="1" applyFill="1"/>
    <xf numFmtId="16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164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7" fontId="20" fillId="2" borderId="0" xfId="2" applyNumberFormat="1" applyFont="1" applyFill="1" applyBorder="1" applyAlignment="1">
      <alignment horizontal="right"/>
    </xf>
    <xf numFmtId="167" fontId="15" fillId="2" borderId="0" xfId="2" applyNumberFormat="1" applyFont="1" applyFill="1" applyBorder="1" applyAlignment="1">
      <alignment horizontal="right"/>
    </xf>
    <xf numFmtId="0" fontId="17" fillId="2" borderId="0" xfId="0" applyFont="1" applyFill="1" applyAlignment="1">
      <alignment horizontal="left"/>
    </xf>
    <xf numFmtId="164" fontId="19" fillId="2" borderId="2" xfId="2" applyFont="1" applyFill="1" applyBorder="1"/>
    <xf numFmtId="164" fontId="20" fillId="2" borderId="0" xfId="2" applyFont="1" applyFill="1" applyBorder="1"/>
    <xf numFmtId="0" fontId="17" fillId="2" borderId="0" xfId="0" applyFont="1" applyFill="1" applyAlignment="1">
      <alignment horizontal="left" vertical="center"/>
    </xf>
    <xf numFmtId="166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2" fontId="20" fillId="2" borderId="0" xfId="0" applyNumberFormat="1" applyFont="1" applyFill="1"/>
    <xf numFmtId="0" fontId="4" fillId="2" borderId="0" xfId="0" applyFont="1" applyFill="1" applyAlignment="1">
      <alignment horizontal="left"/>
    </xf>
    <xf numFmtId="164" fontId="19" fillId="2" borderId="1" xfId="2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164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view="pageBreakPreview" zoomScale="115" zoomScaleSheetLayoutView="115" workbookViewId="0">
      <selection sqref="A1:C56"/>
    </sheetView>
  </sheetViews>
  <sheetFormatPr defaultColWidth="11.42578125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s="24" t="s">
        <v>0</v>
      </c>
      <c r="B1" s="24"/>
      <c r="C1" s="58"/>
    </row>
    <row r="2" spans="1:5">
      <c r="A2" s="24"/>
      <c r="B2" s="24"/>
      <c r="C2" s="58"/>
    </row>
    <row r="3" spans="1:5">
      <c r="A3" s="24"/>
      <c r="B3" s="24"/>
      <c r="C3" s="58"/>
    </row>
    <row r="4" spans="1:5">
      <c r="A4" s="24"/>
      <c r="B4" s="24"/>
      <c r="C4" s="58"/>
    </row>
    <row r="5" spans="1:5" ht="15.75">
      <c r="A5" s="75" t="s">
        <v>1</v>
      </c>
      <c r="B5" s="75"/>
      <c r="C5" s="75"/>
    </row>
    <row r="6" spans="1:5" ht="26.25">
      <c r="A6" s="84" t="s">
        <v>2</v>
      </c>
      <c r="B6" s="84"/>
      <c r="C6" s="84"/>
    </row>
    <row r="7" spans="1:5" ht="15.75">
      <c r="A7" s="85" t="s">
        <v>3</v>
      </c>
      <c r="B7" s="85"/>
      <c r="C7" s="85"/>
    </row>
    <row r="8" spans="1:5" ht="15">
      <c r="A8" s="86" t="s">
        <v>4</v>
      </c>
      <c r="B8" s="86"/>
      <c r="C8" s="86"/>
    </row>
    <row r="9" spans="1:5" ht="15.75">
      <c r="A9" s="87" t="s">
        <v>5</v>
      </c>
      <c r="B9" s="87"/>
      <c r="C9" s="87"/>
      <c r="D9" s="2"/>
    </row>
    <row r="10" spans="1:5" ht="15.75">
      <c r="A10" s="82" t="s">
        <v>6</v>
      </c>
      <c r="B10" s="82"/>
      <c r="C10" s="82"/>
      <c r="D10" s="12"/>
    </row>
    <row r="11" spans="1:5" ht="15.75">
      <c r="A11" s="81" t="s">
        <v>7</v>
      </c>
      <c r="B11" s="81"/>
      <c r="C11" s="81"/>
    </row>
    <row r="12" spans="1:5" ht="15.75">
      <c r="A12" s="81" t="s">
        <v>8</v>
      </c>
      <c r="B12" s="81"/>
      <c r="C12" s="81"/>
    </row>
    <row r="13" spans="1:5" ht="15.75">
      <c r="A13" s="48"/>
      <c r="B13" s="59" t="s">
        <v>9</v>
      </c>
      <c r="C13" s="60"/>
    </row>
    <row r="14" spans="1:5" ht="15.75">
      <c r="A14" s="48"/>
      <c r="B14" s="59"/>
      <c r="C14" s="60"/>
    </row>
    <row r="15" spans="1:5" ht="15.75">
      <c r="A15" s="48"/>
      <c r="B15" s="54" t="s">
        <v>10</v>
      </c>
      <c r="C15" s="52"/>
      <c r="E15" s="13"/>
    </row>
    <row r="16" spans="1:5" ht="15.75">
      <c r="A16" s="48"/>
      <c r="B16" s="51" t="s">
        <v>11</v>
      </c>
      <c r="C16" s="53">
        <f>22287030.49+23225.54</f>
        <v>22310256.029999997</v>
      </c>
      <c r="D16" s="23" t="s">
        <v>12</v>
      </c>
      <c r="E16" s="13"/>
    </row>
    <row r="17" spans="1:7" s="24" customFormat="1" ht="15.75">
      <c r="A17" s="48"/>
      <c r="B17" s="51" t="s">
        <v>13</v>
      </c>
      <c r="C17" s="52">
        <v>917645.92</v>
      </c>
      <c r="D17" s="24" t="s">
        <v>14</v>
      </c>
      <c r="E17" s="25"/>
      <c r="F17" s="26"/>
    </row>
    <row r="18" spans="1:7" ht="15.75">
      <c r="A18" s="48"/>
      <c r="B18" s="51" t="s">
        <v>15</v>
      </c>
      <c r="C18" s="53">
        <f>+C36+C37+C38</f>
        <v>8004596300.75</v>
      </c>
      <c r="D18" s="3" t="s">
        <v>16</v>
      </c>
      <c r="E18" s="13"/>
    </row>
    <row r="19" spans="1:7" ht="16.5" thickBot="1">
      <c r="A19" s="48"/>
      <c r="B19" s="54" t="s">
        <v>17</v>
      </c>
      <c r="C19" s="55">
        <f>+C16+C17+C18</f>
        <v>8027824202.6999998</v>
      </c>
      <c r="E19" s="31"/>
    </row>
    <row r="20" spans="1:7" s="24" customFormat="1" ht="16.5" thickTop="1">
      <c r="A20" s="48"/>
      <c r="B20" s="54"/>
      <c r="C20" s="32"/>
      <c r="D20" s="27"/>
      <c r="E20" s="25"/>
      <c r="F20" s="25"/>
    </row>
    <row r="21" spans="1:7" ht="15.75">
      <c r="A21" s="48"/>
      <c r="B21" s="54" t="s">
        <v>18</v>
      </c>
      <c r="C21" s="61"/>
      <c r="D21" s="24"/>
      <c r="E21" s="13"/>
      <c r="F21" s="13"/>
    </row>
    <row r="22" spans="1:7" ht="15.75">
      <c r="A22" s="48"/>
      <c r="B22" s="62" t="s">
        <v>19</v>
      </c>
      <c r="C22" s="21">
        <f>1155290947.75+118355747.21+213585765.18+51710587.08</f>
        <v>1538943047.22</v>
      </c>
      <c r="D22" s="23" t="s">
        <v>20</v>
      </c>
      <c r="E22" s="17"/>
      <c r="F22" s="13"/>
      <c r="G22" s="13"/>
    </row>
    <row r="23" spans="1:7" s="24" customFormat="1" ht="15.75">
      <c r="A23" s="48"/>
      <c r="B23" s="51" t="s">
        <v>21</v>
      </c>
      <c r="C23" s="56">
        <v>4681955.8499999996</v>
      </c>
      <c r="D23" s="24" t="s">
        <v>22</v>
      </c>
      <c r="E23" s="25"/>
      <c r="F23" s="28"/>
      <c r="G23" s="25"/>
    </row>
    <row r="24" spans="1:7" ht="16.5" thickBot="1">
      <c r="A24" s="48"/>
      <c r="B24" s="54" t="s">
        <v>23</v>
      </c>
      <c r="C24" s="55">
        <f>SUM(C22:C23)</f>
        <v>1543625003.0699999</v>
      </c>
      <c r="D24" s="17"/>
      <c r="E24" s="13"/>
      <c r="F24" s="17"/>
    </row>
    <row r="25" spans="1:7" ht="16.5" thickTop="1">
      <c r="A25" s="48"/>
      <c r="B25" s="51"/>
      <c r="C25" s="32"/>
      <c r="E25" s="13"/>
      <c r="F25" s="17"/>
    </row>
    <row r="26" spans="1:7" ht="16.5" thickBot="1">
      <c r="A26" s="48"/>
      <c r="B26" s="54" t="s">
        <v>24</v>
      </c>
      <c r="C26" s="55">
        <f>C19+C24</f>
        <v>9571449205.7700005</v>
      </c>
      <c r="E26" s="13"/>
      <c r="F26" s="17"/>
      <c r="G26" s="17"/>
    </row>
    <row r="27" spans="1:7" ht="16.5" thickTop="1">
      <c r="A27" s="48"/>
      <c r="B27" s="54"/>
      <c r="C27" s="33"/>
      <c r="E27" s="17"/>
      <c r="F27" s="17"/>
    </row>
    <row r="28" spans="1:7" ht="15.75">
      <c r="A28" s="48"/>
      <c r="B28" s="54" t="s">
        <v>25</v>
      </c>
      <c r="C28" s="33"/>
      <c r="E28" s="17"/>
      <c r="F28" s="17"/>
    </row>
    <row r="29" spans="1:7" ht="15.75">
      <c r="A29" s="34"/>
      <c r="B29" s="51" t="s">
        <v>26</v>
      </c>
      <c r="C29" s="32">
        <v>203244.7</v>
      </c>
      <c r="D29" s="6" t="s">
        <v>27</v>
      </c>
      <c r="E29" s="17"/>
      <c r="F29" s="13"/>
      <c r="G29" s="17"/>
    </row>
    <row r="30" spans="1:7" ht="15.75">
      <c r="A30" s="34"/>
      <c r="B30" s="54" t="s">
        <v>28</v>
      </c>
      <c r="C30" s="63">
        <f>+C29</f>
        <v>203244.7</v>
      </c>
      <c r="D30" s="6"/>
      <c r="E30" s="17"/>
      <c r="F30" s="17"/>
    </row>
    <row r="31" spans="1:7" ht="15.75">
      <c r="A31" s="34"/>
      <c r="B31" s="54"/>
      <c r="C31" s="32"/>
      <c r="D31" s="6"/>
      <c r="E31" s="17"/>
      <c r="F31" s="17"/>
    </row>
    <row r="32" spans="1:7" ht="15.75">
      <c r="A32" s="34"/>
      <c r="B32" s="54" t="s">
        <v>29</v>
      </c>
      <c r="C32" s="32"/>
      <c r="D32" s="6"/>
      <c r="E32" s="17"/>
      <c r="F32" s="17"/>
    </row>
    <row r="33" spans="1:7" ht="15.75">
      <c r="A33" s="34"/>
      <c r="B33" s="51" t="s">
        <v>30</v>
      </c>
      <c r="C33" s="32">
        <f>85506878.2+358690952.04</f>
        <v>444197830.24000001</v>
      </c>
      <c r="D33" s="6" t="s">
        <v>27</v>
      </c>
      <c r="E33" s="17"/>
      <c r="F33" s="17"/>
    </row>
    <row r="34" spans="1:7" s="24" customFormat="1" ht="15.75">
      <c r="A34" s="34"/>
      <c r="B34" s="54" t="s">
        <v>31</v>
      </c>
      <c r="C34" s="63">
        <f>+C33</f>
        <v>444197830.24000001</v>
      </c>
      <c r="D34" s="29"/>
      <c r="E34" s="30"/>
      <c r="F34" s="28"/>
    </row>
    <row r="35" spans="1:7" s="24" customFormat="1" ht="15.75">
      <c r="A35" s="34"/>
      <c r="B35" s="54"/>
      <c r="C35" s="32"/>
      <c r="D35" s="29"/>
      <c r="E35" s="28"/>
      <c r="F35" s="28"/>
    </row>
    <row r="36" spans="1:7" s="24" customFormat="1" ht="15.75">
      <c r="A36" s="48"/>
      <c r="B36" s="54" t="s">
        <v>32</v>
      </c>
      <c r="C36" s="21">
        <v>14619897239</v>
      </c>
      <c r="D36" s="23" t="s">
        <v>33</v>
      </c>
      <c r="E36" s="28"/>
    </row>
    <row r="37" spans="1:7" s="24" customFormat="1" ht="15.75">
      <c r="A37" s="48"/>
      <c r="B37" s="54" t="s">
        <v>34</v>
      </c>
      <c r="C37" s="21">
        <v>-1379957916.4200001</v>
      </c>
      <c r="D37" s="23" t="s">
        <v>35</v>
      </c>
      <c r="E37" s="28"/>
    </row>
    <row r="38" spans="1:7" ht="17.25" customHeight="1">
      <c r="A38" s="48"/>
      <c r="B38" s="57" t="s">
        <v>36</v>
      </c>
      <c r="C38" s="21">
        <v>-5235343021.8299999</v>
      </c>
      <c r="D38" s="23" t="s">
        <v>37</v>
      </c>
      <c r="E38" s="17"/>
      <c r="F38" s="17"/>
    </row>
    <row r="39" spans="1:7" ht="17.25" customHeight="1">
      <c r="A39" s="48"/>
      <c r="B39" s="57" t="s">
        <v>38</v>
      </c>
      <c r="C39" s="21">
        <f>+C26-C30-C34-C36-C37-C38</f>
        <v>1122451830.0799999</v>
      </c>
      <c r="D39" s="3" t="s">
        <v>39</v>
      </c>
      <c r="E39" s="17"/>
      <c r="F39" s="17"/>
      <c r="G39" s="13"/>
    </row>
    <row r="40" spans="1:7" ht="16.5" thickBot="1">
      <c r="A40" s="34"/>
      <c r="B40" s="35" t="s">
        <v>40</v>
      </c>
      <c r="C40" s="55">
        <f>+C36+C38+C34+C30+C39+C37</f>
        <v>9571449205.7700005</v>
      </c>
      <c r="E40" s="17"/>
      <c r="F40" s="13"/>
    </row>
    <row r="41" spans="1:7" ht="16.5" thickTop="1">
      <c r="A41" s="34"/>
      <c r="B41" s="35"/>
      <c r="C41" s="33"/>
      <c r="E41" s="17"/>
      <c r="F41" s="13"/>
    </row>
    <row r="42" spans="1:7" ht="15.75">
      <c r="A42" s="34"/>
      <c r="B42" s="36"/>
      <c r="C42" s="32"/>
      <c r="E42" s="17"/>
      <c r="F42" s="13"/>
    </row>
    <row r="43" spans="1:7" ht="15.75">
      <c r="A43" s="83" t="s">
        <v>41</v>
      </c>
      <c r="B43" s="83"/>
      <c r="C43" s="47" t="s">
        <v>42</v>
      </c>
      <c r="D43" s="47"/>
      <c r="E43" s="17"/>
      <c r="F43" s="13"/>
    </row>
    <row r="44" spans="1:7" ht="15">
      <c r="A44" s="38"/>
      <c r="B44" s="38"/>
      <c r="C44" s="37"/>
      <c r="D44" s="22"/>
      <c r="E44" s="17"/>
      <c r="F44" s="13"/>
    </row>
    <row r="45" spans="1:7" ht="15">
      <c r="A45" s="38"/>
      <c r="B45" s="38"/>
      <c r="C45" s="37"/>
      <c r="D45" s="22"/>
      <c r="E45" s="17"/>
      <c r="F45" s="13"/>
    </row>
    <row r="46" spans="1:7" ht="15.75">
      <c r="A46" s="34"/>
      <c r="B46" s="36"/>
      <c r="C46" s="32"/>
      <c r="D46" s="21"/>
      <c r="E46" s="17"/>
      <c r="F46" s="13"/>
    </row>
    <row r="47" spans="1:7" ht="15.75">
      <c r="A47" s="81" t="s">
        <v>43</v>
      </c>
      <c r="B47" s="81"/>
      <c r="C47" s="39" t="s">
        <v>44</v>
      </c>
      <c r="D47" s="17"/>
      <c r="F47" s="13"/>
    </row>
    <row r="48" spans="1:7" ht="15.75">
      <c r="A48" s="75" t="s">
        <v>45</v>
      </c>
      <c r="B48" s="75"/>
      <c r="C48" s="40" t="s">
        <v>46</v>
      </c>
      <c r="D48" s="17"/>
      <c r="F48" s="13"/>
    </row>
    <row r="49" spans="1:3" ht="15.75">
      <c r="A49" s="80" t="s">
        <v>47</v>
      </c>
      <c r="B49" s="80"/>
      <c r="C49" s="50" t="s">
        <v>48</v>
      </c>
    </row>
    <row r="50" spans="1:3" ht="15.75">
      <c r="A50" s="41"/>
      <c r="B50" s="41"/>
      <c r="C50" s="42"/>
    </row>
    <row r="51" spans="1:3" ht="15.75">
      <c r="A51" s="79" t="s">
        <v>49</v>
      </c>
      <c r="B51" s="79"/>
      <c r="C51" s="79"/>
    </row>
    <row r="52" spans="1:3" ht="15.75">
      <c r="A52" s="49"/>
      <c r="B52" s="49"/>
      <c r="C52" s="46"/>
    </row>
    <row r="53" spans="1:3" ht="15.75">
      <c r="A53" s="43"/>
      <c r="B53" s="44"/>
      <c r="C53" s="45"/>
    </row>
    <row r="54" spans="1:3" ht="15.75">
      <c r="A54" s="81" t="s">
        <v>50</v>
      </c>
      <c r="B54" s="81"/>
      <c r="C54" s="81"/>
    </row>
    <row r="55" spans="1:3" ht="15.75">
      <c r="A55" s="75" t="s">
        <v>51</v>
      </c>
      <c r="B55" s="75"/>
      <c r="C55" s="75"/>
    </row>
    <row r="56" spans="1:3" ht="15.75">
      <c r="A56" s="75" t="s">
        <v>52</v>
      </c>
      <c r="B56" s="75"/>
      <c r="C56" s="75"/>
    </row>
    <row r="57" spans="1:3" ht="15.75">
      <c r="A57" s="76"/>
      <c r="B57" s="76"/>
      <c r="C57" s="76"/>
    </row>
    <row r="58" spans="1:3">
      <c r="A58" s="4"/>
      <c r="B58" s="3"/>
      <c r="C58" s="2"/>
    </row>
    <row r="59" spans="1:3">
      <c r="A59" s="4"/>
      <c r="B59" s="3"/>
      <c r="C59" s="13"/>
    </row>
    <row r="60" spans="1:3">
      <c r="A60" s="4"/>
      <c r="B60" s="3"/>
      <c r="C60" s="2"/>
    </row>
    <row r="61" spans="1:3">
      <c r="A61" s="4"/>
      <c r="B61" s="3"/>
      <c r="C61" s="2"/>
    </row>
    <row r="62" spans="1:3">
      <c r="A62" t="s">
        <v>0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66"/>
      <c r="B67" s="66"/>
      <c r="C67" s="66"/>
    </row>
    <row r="68" spans="1:3" ht="26.25">
      <c r="A68" s="77"/>
      <c r="B68" s="77"/>
      <c r="C68" s="77"/>
    </row>
    <row r="69" spans="1:3" ht="14.25" customHeight="1">
      <c r="A69" s="78"/>
      <c r="B69" s="78"/>
      <c r="C69" s="78"/>
    </row>
    <row r="70" spans="1:3" ht="15">
      <c r="A70" s="72"/>
      <c r="B70" s="72"/>
      <c r="C70" s="72"/>
    </row>
    <row r="71" spans="1:3" ht="14.25">
      <c r="A71" s="73"/>
      <c r="B71" s="73"/>
      <c r="C71" s="73"/>
    </row>
    <row r="72" spans="1:3">
      <c r="A72" s="74"/>
      <c r="B72" s="74"/>
      <c r="C72" s="74"/>
    </row>
    <row r="73" spans="1:3">
      <c r="A73" s="74"/>
      <c r="B73" s="74"/>
      <c r="C73" s="74"/>
    </row>
    <row r="74" spans="1:3">
      <c r="A74" s="74"/>
      <c r="B74" s="74"/>
      <c r="C74" s="74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5"/>
      <c r="C77" s="14"/>
    </row>
    <row r="78" spans="1:3">
      <c r="A78" s="7"/>
      <c r="B78" s="15"/>
      <c r="C78" s="14"/>
    </row>
    <row r="79" spans="1:3">
      <c r="A79" s="7"/>
      <c r="B79" s="8"/>
      <c r="C79" s="10"/>
    </row>
    <row r="80" spans="1:3">
      <c r="A80" s="11"/>
      <c r="B80" s="3"/>
      <c r="C80" s="13"/>
    </row>
    <row r="81" spans="1:3">
      <c r="A81" s="11"/>
      <c r="B81" s="3"/>
      <c r="C81" s="13"/>
    </row>
    <row r="82" spans="1:3">
      <c r="A82" s="11"/>
      <c r="B82" s="3"/>
      <c r="C82" s="13"/>
    </row>
    <row r="83" spans="1:3">
      <c r="A83" s="67"/>
      <c r="B83" s="67"/>
      <c r="C83" s="18"/>
    </row>
    <row r="84" spans="1:3">
      <c r="A84" s="11"/>
      <c r="B84" s="3"/>
      <c r="C84" s="16"/>
    </row>
    <row r="85" spans="1:3">
      <c r="A85" s="11"/>
      <c r="B85" s="3"/>
      <c r="C85" s="16"/>
    </row>
    <row r="86" spans="1:3">
      <c r="A86" s="11"/>
      <c r="B86" s="3"/>
      <c r="C86" s="13"/>
    </row>
    <row r="87" spans="1:3">
      <c r="A87" s="68"/>
      <c r="B87" s="68"/>
      <c r="C87" s="19"/>
    </row>
    <row r="88" spans="1:3">
      <c r="A88" s="67"/>
      <c r="B88" s="67"/>
      <c r="C88" s="20"/>
    </row>
    <row r="89" spans="1:3">
      <c r="A89" s="11"/>
      <c r="B89" s="3"/>
      <c r="C89" s="13"/>
    </row>
    <row r="90" spans="1:3">
      <c r="A90" s="11"/>
      <c r="B90" s="5"/>
      <c r="C90" s="13"/>
    </row>
    <row r="91" spans="1:3">
      <c r="A91" s="11"/>
      <c r="B91" s="5"/>
      <c r="C91" s="13"/>
    </row>
    <row r="92" spans="1:3">
      <c r="A92" s="69"/>
      <c r="B92" s="70"/>
      <c r="C92" s="70"/>
    </row>
    <row r="93" spans="1:3">
      <c r="A93" s="4"/>
      <c r="C93" s="16"/>
    </row>
    <row r="94" spans="1:3">
      <c r="A94" s="4"/>
      <c r="C94" s="9"/>
    </row>
    <row r="95" spans="1:3">
      <c r="A95" s="4"/>
      <c r="C95" s="9"/>
    </row>
    <row r="96" spans="1:3">
      <c r="A96" s="71"/>
      <c r="B96" s="71"/>
      <c r="C96" s="71"/>
    </row>
    <row r="97" spans="1:3">
      <c r="A97" s="64"/>
      <c r="B97" s="64"/>
      <c r="C97" s="64"/>
    </row>
    <row r="98" spans="1:3">
      <c r="A98" s="64"/>
      <c r="B98" s="65"/>
      <c r="C98" s="65"/>
    </row>
    <row r="99" spans="1:3">
      <c r="A99" s="66"/>
      <c r="B99" s="66"/>
      <c r="C99" s="66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houze!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WinuE</dc:creator>
  <cp:keywords/>
  <dc:description/>
  <cp:lastModifiedBy/>
  <cp:revision/>
  <dcterms:created xsi:type="dcterms:W3CDTF">2008-07-08T20:49:01Z</dcterms:created>
  <dcterms:modified xsi:type="dcterms:W3CDTF">2024-07-04T14:56:04Z</dcterms:modified>
  <cp:category/>
  <cp:contentStatus/>
</cp:coreProperties>
</file>