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PARENCIA MIDE\17.finanzas\A.balance general\2025\6.-JUNIO\"/>
    </mc:Choice>
  </mc:AlternateContent>
  <xr:revisionPtr revIDLastSave="0" documentId="13_ncr:1_{C35E747D-0F65-48F9-867B-F576615435B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JUNIO 2025" sheetId="31" r:id="rId1"/>
  </sheets>
  <definedNames>
    <definedName name="_xlnm.Print_Area" localSheetId="0">'JUNIO 2025'!$A$1:$C$56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1" l="1"/>
  <c r="C24" i="31" l="1"/>
  <c r="C34" i="31"/>
  <c r="C19" i="31" l="1"/>
  <c r="C26" i="31" l="1"/>
  <c r="C39" i="31" s="1"/>
  <c r="C40" i="31" l="1"/>
</calcChain>
</file>

<file path=xl/sharedStrings.xml><?xml version="1.0" encoding="utf-8"?>
<sst xmlns="http://schemas.openxmlformats.org/spreadsheetml/2006/main" count="43" uniqueCount="43">
  <si>
    <t>REPUBLICA DOMINICANA</t>
  </si>
  <si>
    <t>SANTO DOMINGO, D. N.</t>
  </si>
  <si>
    <t>VALORES EN RD$</t>
  </si>
  <si>
    <r>
      <t xml:space="preserve">    ¨</t>
    </r>
    <r>
      <rPr>
        <sz val="7"/>
        <rFont val="Times New Roman"/>
        <family val="1"/>
      </rPr>
      <t xml:space="preserve">      </t>
    </r>
  </si>
  <si>
    <t xml:space="preserve"> </t>
  </si>
  <si>
    <t>MINISTERIO DE DEFENSA</t>
  </si>
  <si>
    <t>ACTIVOS</t>
  </si>
  <si>
    <t xml:space="preserve">ACTIVOS CORRIENTES </t>
  </si>
  <si>
    <t>DISPONIBILIDAD DE EFECTIVO</t>
  </si>
  <si>
    <t>TOTAL ACTIVO CORRIENTES</t>
  </si>
  <si>
    <t>ACTIVO NO CORRIENTES</t>
  </si>
  <si>
    <t>BIENES INTANGIBLES</t>
  </si>
  <si>
    <t>TOTAL DE ACTIVOS NO CORRIENTES</t>
  </si>
  <si>
    <t>TOTAL PASIVOS CORRIENTES</t>
  </si>
  <si>
    <t>DIRECCION GENERAL FINANCIERA</t>
  </si>
  <si>
    <t>TOTAL DE ACTIVOS</t>
  </si>
  <si>
    <t>APROPIACIÓN NO PROGRAMADA</t>
  </si>
  <si>
    <t>PRESUPUESTO APROBADO</t>
  </si>
  <si>
    <t>RESULTADO NETO DEL EJERCICIO</t>
  </si>
  <si>
    <t xml:space="preserve">             Preparado por:</t>
  </si>
  <si>
    <t>CUENTA POR COBRAR</t>
  </si>
  <si>
    <t>BALANCE GENERAL</t>
  </si>
  <si>
    <t>PASIVOS CORRIENTES</t>
  </si>
  <si>
    <t>PASIVOS NO CORRIENTES</t>
  </si>
  <si>
    <t>TOTAL PASIVOS NO CORRIENTES</t>
  </si>
  <si>
    <t>Aprobado por:</t>
  </si>
  <si>
    <t>PATRIMONIO</t>
  </si>
  <si>
    <t>Directora General Financiera, MIDE.</t>
  </si>
  <si>
    <t xml:space="preserve">TOTAL PASIVOS Y PATRIMONIO </t>
  </si>
  <si>
    <t>CUENTA POR PAGAR AL 2021</t>
  </si>
  <si>
    <t>Sub-Director de Contabilidad, MIDE.</t>
  </si>
  <si>
    <t>Sub-Director de Auditoria Interna, MIDE.</t>
  </si>
  <si>
    <t>BIENES DE USO (ACTIVOS NO FINANCIEROS VALOR EN LIBRO)</t>
  </si>
  <si>
    <t xml:space="preserve">                           Revisado por:</t>
  </si>
  <si>
    <t>Lic. JUAN LARA AQUINO,</t>
  </si>
  <si>
    <t>Mayor Contador, FARD.</t>
  </si>
  <si>
    <t>Licda. YUMIRIS ALT. ALMANZAR DE DIAZ,</t>
  </si>
  <si>
    <t xml:space="preserve"> Coronel Contadora, ERD.</t>
  </si>
  <si>
    <t>MODIFICACIONES PRESUPUESTARIAS</t>
  </si>
  <si>
    <t>Capitán de Corbeta Contadora, ARD.</t>
  </si>
  <si>
    <t>Licda. DINORAH MORA MERCEDES,</t>
  </si>
  <si>
    <t>AL 30-06-2025</t>
  </si>
  <si>
    <t>CUENTA POR PAGAR AL 30/06/2025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</si>
</sst>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&quot;RD$&quot;#,##0.00"/>
    <numFmt numFmtId="166" formatCode="#,##0.00;[Red]#,##0.00"/>
    <numFmt numFmtId="167" formatCode="_([$€-2]* #,##0.00_);_([$€-2]* \(#,##0.00\);_([$€-2]* &quot;-&quot;??_)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2"/>
      <name val="Symbol"/>
      <family val="1"/>
      <charset val="2"/>
    </font>
    <font>
      <sz val="7"/>
      <name val="Times New Roman"/>
      <family val="1"/>
    </font>
    <font>
      <b/>
      <sz val="11"/>
      <color indexed="8"/>
      <name val="Times New Roman"/>
      <family val="1"/>
    </font>
    <font>
      <b/>
      <sz val="20"/>
      <name val="Bookman Old Style"/>
      <family val="1"/>
    </font>
    <font>
      <sz val="12"/>
      <name val="Times New Roman"/>
      <family val="1"/>
    </font>
    <font>
      <sz val="8"/>
      <name val="Arial"/>
      <family val="2"/>
    </font>
    <font>
      <sz val="12"/>
      <color theme="1"/>
      <name val="Arial"/>
      <family val="2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0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3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166" fontId="2" fillId="0" borderId="0" xfId="2" applyNumberFormat="1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6" fontId="3" fillId="0" borderId="0" xfId="2" applyNumberFormat="1" applyFont="1"/>
    <xf numFmtId="166" fontId="3" fillId="0" borderId="0" xfId="2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43" fontId="0" fillId="0" borderId="0" xfId="2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2" applyFont="1"/>
    <xf numFmtId="43" fontId="0" fillId="0" borderId="0" xfId="0" applyNumberFormat="1"/>
    <xf numFmtId="43" fontId="3" fillId="0" borderId="0" xfId="2" applyFont="1" applyAlignment="1">
      <alignment horizontal="center"/>
    </xf>
    <xf numFmtId="43" fontId="2" fillId="0" borderId="0" xfId="2" applyFont="1" applyAlignment="1">
      <alignment horizontal="center"/>
    </xf>
    <xf numFmtId="43" fontId="3" fillId="0" borderId="0" xfId="2" applyFont="1" applyAlignment="1">
      <alignment horizontal="center" vertical="center"/>
    </xf>
    <xf numFmtId="43" fontId="15" fillId="2" borderId="0" xfId="2" applyFont="1" applyFill="1"/>
    <xf numFmtId="43" fontId="14" fillId="0" borderId="0" xfId="0" applyNumberFormat="1" applyFont="1"/>
    <xf numFmtId="0" fontId="3" fillId="2" borderId="0" xfId="0" applyFont="1" applyFill="1"/>
    <xf numFmtId="0" fontId="0" fillId="2" borderId="0" xfId="0" applyFill="1"/>
    <xf numFmtId="43" fontId="0" fillId="2" borderId="0" xfId="2" applyFont="1" applyFill="1"/>
    <xf numFmtId="166" fontId="3" fillId="2" borderId="0" xfId="2" applyNumberFormat="1" applyFont="1" applyFill="1" applyBorder="1" applyAlignment="1">
      <alignment horizontal="right"/>
    </xf>
    <xf numFmtId="164" fontId="0" fillId="2" borderId="0" xfId="3" applyFont="1" applyFill="1"/>
    <xf numFmtId="43" fontId="0" fillId="2" borderId="0" xfId="0" applyNumberFormat="1" applyFill="1"/>
    <xf numFmtId="166" fontId="2" fillId="2" borderId="0" xfId="2" applyNumberFormat="1" applyFont="1" applyFill="1"/>
    <xf numFmtId="43" fontId="2" fillId="2" borderId="0" xfId="0" applyNumberFormat="1" applyFont="1" applyFill="1"/>
    <xf numFmtId="43" fontId="0" fillId="0" borderId="0" xfId="2" applyFont="1" applyFill="1"/>
    <xf numFmtId="43" fontId="20" fillId="2" borderId="0" xfId="2" applyFont="1" applyFill="1"/>
    <xf numFmtId="43" fontId="19" fillId="2" borderId="0" xfId="2" applyFont="1" applyFill="1" applyBorder="1"/>
    <xf numFmtId="0" fontId="19" fillId="2" borderId="0" xfId="0" applyFont="1" applyFill="1" applyAlignment="1">
      <alignment horizontal="right"/>
    </xf>
    <xf numFmtId="0" fontId="19" fillId="2" borderId="0" xfId="0" applyFont="1" applyFill="1"/>
    <xf numFmtId="0" fontId="20" fillId="2" borderId="0" xfId="0" applyFont="1" applyFill="1"/>
    <xf numFmtId="43" fontId="20" fillId="2" borderId="0" xfId="2" applyFont="1" applyFill="1" applyAlignment="1">
      <alignment horizontal="center"/>
    </xf>
    <xf numFmtId="0" fontId="20" fillId="2" borderId="0" xfId="0" applyFont="1" applyFill="1" applyAlignment="1">
      <alignment horizontal="left"/>
    </xf>
    <xf numFmtId="43" fontId="17" fillId="2" borderId="0" xfId="2" applyFont="1" applyFill="1" applyAlignment="1">
      <alignment horizontal="center"/>
    </xf>
    <xf numFmtId="43" fontId="13" fillId="2" borderId="0" xfId="2" applyFont="1" applyFill="1" applyAlignment="1">
      <alignment horizontal="center" vertical="center"/>
    </xf>
    <xf numFmtId="43" fontId="13" fillId="2" borderId="0" xfId="2" applyFont="1" applyFill="1" applyAlignment="1">
      <alignment horizontal="left"/>
    </xf>
    <xf numFmtId="43" fontId="13" fillId="2" borderId="0" xfId="2" applyFont="1" applyFill="1"/>
    <xf numFmtId="0" fontId="13" fillId="2" borderId="0" xfId="0" applyFont="1" applyFill="1" applyAlignment="1">
      <alignment horizontal="right"/>
    </xf>
    <xf numFmtId="0" fontId="13" fillId="2" borderId="0" xfId="0" applyFont="1" applyFill="1"/>
    <xf numFmtId="166" fontId="13" fillId="2" borderId="0" xfId="2" applyNumberFormat="1" applyFont="1" applyFill="1"/>
    <xf numFmtId="43" fontId="13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3" fillId="2" borderId="0" xfId="0" applyFont="1" applyFill="1" applyAlignment="1">
      <alignment horizontal="left"/>
    </xf>
    <xf numFmtId="166" fontId="20" fillId="2" borderId="0" xfId="2" applyNumberFormat="1" applyFont="1" applyFill="1" applyBorder="1" applyAlignment="1">
      <alignment horizontal="right"/>
    </xf>
    <xf numFmtId="165" fontId="0" fillId="2" borderId="0" xfId="0" applyNumberFormat="1" applyFill="1"/>
    <xf numFmtId="0" fontId="18" fillId="2" borderId="0" xfId="0" applyFont="1" applyFill="1" applyAlignment="1">
      <alignment horizontal="left"/>
    </xf>
    <xf numFmtId="0" fontId="19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2" fontId="20" fillId="2" borderId="0" xfId="0" applyNumberFormat="1" applyFont="1" applyFill="1"/>
    <xf numFmtId="0" fontId="17" fillId="2" borderId="0" xfId="0" applyFont="1" applyFill="1" applyAlignment="1">
      <alignment horizontal="left" vertical="center"/>
    </xf>
    <xf numFmtId="43" fontId="19" fillId="2" borderId="2" xfId="2" applyFont="1" applyFill="1" applyBorder="1"/>
    <xf numFmtId="43" fontId="19" fillId="2" borderId="1" xfId="2" applyFont="1" applyFill="1" applyBorder="1"/>
    <xf numFmtId="43" fontId="0" fillId="3" borderId="0" xfId="2" applyFont="1" applyFill="1"/>
    <xf numFmtId="43" fontId="21" fillId="3" borderId="0" xfId="2" applyFont="1" applyFill="1"/>
    <xf numFmtId="0" fontId="17" fillId="2" borderId="0" xfId="0" applyFont="1" applyFill="1" applyAlignment="1">
      <alignment horizontal="center"/>
    </xf>
    <xf numFmtId="166" fontId="15" fillId="2" borderId="0" xfId="2" applyNumberFormat="1" applyFont="1" applyFill="1" applyBorder="1" applyAlignment="1">
      <alignment horizontal="right"/>
    </xf>
    <xf numFmtId="43" fontId="20" fillId="2" borderId="0" xfId="2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3" fillId="2" borderId="0" xfId="0" applyFont="1" applyFill="1" applyAlignment="1">
      <alignment horizontal="center" vertical="center"/>
    </xf>
    <xf numFmtId="43" fontId="13" fillId="2" borderId="0" xfId="2" applyFont="1" applyFill="1" applyAlignment="1">
      <alignment horizontal="center"/>
    </xf>
    <xf numFmtId="0" fontId="17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</cellXfs>
  <cellStyles count="4">
    <cellStyle name="Euro" xfId="1" xr:uid="{00000000-0005-0000-0000-000000000000}"/>
    <cellStyle name="Millares" xfId="2" builtinId="3"/>
    <cellStyle name="Moneda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2044148</xdr:colOff>
      <xdr:row>0</xdr:row>
      <xdr:rowOff>58392</xdr:rowOff>
    </xdr:from>
    <xdr:to>
      <xdr:col>2</xdr:col>
      <xdr:colOff>272498</xdr:colOff>
      <xdr:row>3</xdr:row>
      <xdr:rowOff>144117</xdr:rowOff>
    </xdr:to>
    <xdr:pic>
      <xdr:nvPicPr>
        <xdr:cNvPr id="41411" name="Picture 4" descr="Logo SEFA">
          <a:extLst>
            <a:ext uri="{FF2B5EF4-FFF2-40B4-BE49-F238E27FC236}">
              <a16:creationId xmlns:a16="http://schemas.microsoft.com/office/drawing/2014/main" id="{00000000-0008-0000-0000-0000C3A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4648" y="58392"/>
          <a:ext cx="2013502" cy="582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1876425</xdr:colOff>
      <xdr:row>8</xdr:row>
      <xdr:rowOff>95250</xdr:rowOff>
    </xdr:from>
    <xdr:to>
      <xdr:col>1</xdr:col>
      <xdr:colOff>2486025</xdr:colOff>
      <xdr:row>8</xdr:row>
      <xdr:rowOff>95250</xdr:rowOff>
    </xdr:to>
    <xdr:sp macro="" textlink="">
      <xdr:nvSpPr>
        <xdr:cNvPr id="41412" name="Line 5">
          <a:extLst>
            <a:ext uri="{FF2B5EF4-FFF2-40B4-BE49-F238E27FC236}">
              <a16:creationId xmlns:a16="http://schemas.microsoft.com/office/drawing/2014/main" id="{00000000-0008-0000-0000-0000C4A10000}"/>
            </a:ext>
          </a:extLst>
        </xdr:cNvPr>
        <xdr:cNvSpPr>
          <a:spLocks noChangeShapeType="1"/>
        </xdr:cNvSpPr>
      </xdr:nvSpPr>
      <xdr:spPr bwMode="auto">
        <a:xfrm>
          <a:off x="2066925" y="1666875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2447925</xdr:colOff>
      <xdr:row>8</xdr:row>
      <xdr:rowOff>95250</xdr:rowOff>
    </xdr:from>
    <xdr:to>
      <xdr:col>2</xdr:col>
      <xdr:colOff>847725</xdr:colOff>
      <xdr:row>8</xdr:row>
      <xdr:rowOff>95250</xdr:rowOff>
    </xdr:to>
    <xdr:sp macro="" textlink="">
      <xdr:nvSpPr>
        <xdr:cNvPr id="41413" name="Line 6">
          <a:extLst>
            <a:ext uri="{FF2B5EF4-FFF2-40B4-BE49-F238E27FC236}">
              <a16:creationId xmlns:a16="http://schemas.microsoft.com/office/drawing/2014/main" id="{00000000-0008-0000-0000-0000C5A10000}"/>
            </a:ext>
          </a:extLst>
        </xdr:cNvPr>
        <xdr:cNvSpPr>
          <a:spLocks noChangeShapeType="1"/>
        </xdr:cNvSpPr>
      </xdr:nvSpPr>
      <xdr:spPr bwMode="auto">
        <a:xfrm flipV="1">
          <a:off x="2638425" y="1666875"/>
          <a:ext cx="1704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"/>
  <sheetViews>
    <sheetView tabSelected="1" view="pageBreakPreview" zoomScaleSheetLayoutView="100" workbookViewId="0">
      <selection activeCell="D17" sqref="D17"/>
    </sheetView>
  </sheetViews>
  <sheetFormatPr baseColWidth="10" defaultRowHeight="13.2" x14ac:dyDescent="0.25"/>
  <cols>
    <col min="1" max="1" width="2.88671875" customWidth="1"/>
    <col min="2" max="2" width="56.6640625" customWidth="1"/>
    <col min="3" max="3" width="39.5546875" customWidth="1"/>
    <col min="4" max="4" width="54.5546875" bestFit="1" customWidth="1"/>
    <col min="5" max="5" width="17.109375" bestFit="1" customWidth="1"/>
    <col min="6" max="6" width="18" customWidth="1"/>
    <col min="7" max="7" width="17.5546875" bestFit="1" customWidth="1"/>
    <col min="8" max="8" width="16.5546875" bestFit="1" customWidth="1"/>
    <col min="12" max="12" width="14.44140625" customWidth="1"/>
  </cols>
  <sheetData>
    <row r="1" spans="1:5" x14ac:dyDescent="0.25">
      <c r="A1" s="24" t="s">
        <v>4</v>
      </c>
      <c r="B1" s="24"/>
      <c r="C1" s="52"/>
    </row>
    <row r="2" spans="1:5" x14ac:dyDescent="0.25">
      <c r="A2" s="24"/>
      <c r="B2" s="24"/>
      <c r="C2" s="52"/>
    </row>
    <row r="3" spans="1:5" x14ac:dyDescent="0.25">
      <c r="A3" s="24"/>
      <c r="B3" s="24"/>
      <c r="C3" s="52"/>
    </row>
    <row r="4" spans="1:5" x14ac:dyDescent="0.25">
      <c r="A4" s="24"/>
      <c r="B4" s="24"/>
      <c r="C4" s="52"/>
    </row>
    <row r="5" spans="1:5" ht="15.6" x14ac:dyDescent="0.3">
      <c r="A5" s="76" t="s">
        <v>0</v>
      </c>
      <c r="B5" s="76"/>
      <c r="C5" s="76"/>
    </row>
    <row r="6" spans="1:5" ht="25.2" x14ac:dyDescent="0.45">
      <c r="A6" s="86" t="s">
        <v>5</v>
      </c>
      <c r="B6" s="86"/>
      <c r="C6" s="86"/>
    </row>
    <row r="7" spans="1:5" ht="15.6" x14ac:dyDescent="0.3">
      <c r="A7" s="87" t="s">
        <v>14</v>
      </c>
      <c r="B7" s="87"/>
      <c r="C7" s="87"/>
    </row>
    <row r="8" spans="1:5" x14ac:dyDescent="0.25">
      <c r="A8" s="88" t="s">
        <v>1</v>
      </c>
      <c r="B8" s="88"/>
      <c r="C8" s="88"/>
    </row>
    <row r="9" spans="1:5" ht="15" x14ac:dyDescent="0.25">
      <c r="A9" s="89" t="s">
        <v>3</v>
      </c>
      <c r="B9" s="89"/>
      <c r="C9" s="89"/>
      <c r="D9" s="2"/>
    </row>
    <row r="10" spans="1:5" ht="15.6" x14ac:dyDescent="0.3">
      <c r="A10" s="84" t="s">
        <v>21</v>
      </c>
      <c r="B10" s="84"/>
      <c r="C10" s="84"/>
      <c r="D10" s="12"/>
    </row>
    <row r="11" spans="1:5" ht="15.6" x14ac:dyDescent="0.3">
      <c r="A11" s="83" t="s">
        <v>2</v>
      </c>
      <c r="B11" s="83"/>
      <c r="C11" s="83"/>
    </row>
    <row r="12" spans="1:5" ht="15.6" x14ac:dyDescent="0.3">
      <c r="A12" s="83" t="s">
        <v>41</v>
      </c>
      <c r="B12" s="83"/>
      <c r="C12" s="83"/>
    </row>
    <row r="13" spans="1:5" ht="15.6" x14ac:dyDescent="0.3">
      <c r="A13" s="62"/>
      <c r="B13" s="53" t="s">
        <v>6</v>
      </c>
      <c r="C13" s="54"/>
    </row>
    <row r="14" spans="1:5" ht="15.6" x14ac:dyDescent="0.3">
      <c r="A14" s="62"/>
      <c r="B14" s="53"/>
      <c r="C14" s="54"/>
    </row>
    <row r="15" spans="1:5" ht="15.6" x14ac:dyDescent="0.3">
      <c r="A15" s="62"/>
      <c r="B15" s="55" t="s">
        <v>7</v>
      </c>
      <c r="C15" s="51"/>
      <c r="E15" s="13"/>
    </row>
    <row r="16" spans="1:5" ht="15.6" x14ac:dyDescent="0.3">
      <c r="A16" s="62"/>
      <c r="B16" s="50" t="s">
        <v>8</v>
      </c>
      <c r="C16" s="63">
        <v>21327128.350000001</v>
      </c>
      <c r="D16" s="23"/>
      <c r="E16" s="13"/>
    </row>
    <row r="17" spans="1:8" s="24" customFormat="1" ht="15.6" x14ac:dyDescent="0.3">
      <c r="A17" s="62"/>
      <c r="B17" s="50" t="s">
        <v>20</v>
      </c>
      <c r="C17" s="51">
        <v>1789105.22</v>
      </c>
      <c r="E17" s="25"/>
      <c r="F17" s="26"/>
    </row>
    <row r="18" spans="1:8" ht="15.6" x14ac:dyDescent="0.3">
      <c r="A18" s="62"/>
      <c r="B18" s="50" t="s">
        <v>16</v>
      </c>
      <c r="C18" s="63">
        <v>7609720405.8500004</v>
      </c>
      <c r="D18" s="3"/>
      <c r="E18" s="13"/>
    </row>
    <row r="19" spans="1:8" ht="16.2" thickBot="1" x14ac:dyDescent="0.35">
      <c r="A19" s="62"/>
      <c r="B19" s="55" t="s">
        <v>9</v>
      </c>
      <c r="C19" s="58">
        <f>+C16+C17+C18</f>
        <v>7632836639.4200001</v>
      </c>
      <c r="E19" s="31"/>
    </row>
    <row r="20" spans="1:8" s="24" customFormat="1" ht="16.2" thickTop="1" x14ac:dyDescent="0.3">
      <c r="A20" s="62"/>
      <c r="B20" s="55"/>
      <c r="C20" s="32"/>
      <c r="D20" s="27"/>
      <c r="E20" s="25"/>
      <c r="F20" s="25"/>
    </row>
    <row r="21" spans="1:8" ht="15.6" x14ac:dyDescent="0.3">
      <c r="A21" s="62"/>
      <c r="B21" s="55" t="s">
        <v>10</v>
      </c>
      <c r="C21" s="56"/>
      <c r="D21" s="24"/>
      <c r="E21" s="13"/>
      <c r="F21" s="13"/>
    </row>
    <row r="22" spans="1:8" ht="15.6" x14ac:dyDescent="0.3">
      <c r="A22" s="62"/>
      <c r="B22" s="50" t="s">
        <v>32</v>
      </c>
      <c r="C22" s="21">
        <v>2039221769.1800001</v>
      </c>
      <c r="D22" s="23"/>
      <c r="E22" s="17"/>
      <c r="F22" s="13"/>
      <c r="G22" s="13"/>
    </row>
    <row r="23" spans="1:8" s="24" customFormat="1" ht="15.6" x14ac:dyDescent="0.3">
      <c r="A23" s="62"/>
      <c r="B23" s="50" t="s">
        <v>11</v>
      </c>
      <c r="C23" s="64">
        <v>11912068.380000001</v>
      </c>
      <c r="E23" s="25"/>
      <c r="F23" s="28"/>
      <c r="G23" s="25"/>
    </row>
    <row r="24" spans="1:8" ht="16.2" thickBot="1" x14ac:dyDescent="0.35">
      <c r="A24" s="62"/>
      <c r="B24" s="55" t="s">
        <v>12</v>
      </c>
      <c r="C24" s="58">
        <f>SUM(C22:C23)</f>
        <v>2051133837.5600002</v>
      </c>
      <c r="D24" s="17"/>
      <c r="E24" s="13"/>
      <c r="F24" s="17"/>
    </row>
    <row r="25" spans="1:8" ht="16.2" thickTop="1" x14ac:dyDescent="0.3">
      <c r="A25" s="62"/>
      <c r="B25" s="50"/>
      <c r="C25" s="32"/>
      <c r="E25" s="13"/>
      <c r="F25" s="17"/>
    </row>
    <row r="26" spans="1:8" ht="16.2" thickBot="1" x14ac:dyDescent="0.35">
      <c r="A26" s="62"/>
      <c r="B26" s="55" t="s">
        <v>15</v>
      </c>
      <c r="C26" s="58">
        <f>C19+C24</f>
        <v>9683970476.9799995</v>
      </c>
      <c r="E26" s="13"/>
      <c r="F26" s="17"/>
      <c r="G26" s="17"/>
    </row>
    <row r="27" spans="1:8" ht="16.2" thickTop="1" x14ac:dyDescent="0.3">
      <c r="A27" s="62"/>
      <c r="B27" s="55"/>
      <c r="C27" s="33"/>
      <c r="E27" s="17"/>
      <c r="F27" s="17"/>
      <c r="G27" s="61"/>
      <c r="H27" s="61">
        <v>1583122041.0999999</v>
      </c>
    </row>
    <row r="28" spans="1:8" ht="15.6" x14ac:dyDescent="0.3">
      <c r="A28" s="62"/>
      <c r="B28" s="55" t="s">
        <v>22</v>
      </c>
      <c r="C28" s="33"/>
      <c r="E28" s="17"/>
      <c r="F28" s="17"/>
      <c r="G28" s="61"/>
      <c r="H28" s="13">
        <v>118355747.20999999</v>
      </c>
    </row>
    <row r="29" spans="1:8" ht="15.6" x14ac:dyDescent="0.3">
      <c r="A29" s="34"/>
      <c r="B29" s="50" t="s">
        <v>42</v>
      </c>
      <c r="C29" s="32">
        <v>0</v>
      </c>
      <c r="D29" s="6"/>
      <c r="E29" s="17"/>
      <c r="F29" s="60"/>
      <c r="G29" s="61"/>
      <c r="H29" s="13">
        <v>213585765.18000001</v>
      </c>
    </row>
    <row r="30" spans="1:8" ht="15.6" x14ac:dyDescent="0.3">
      <c r="A30" s="34"/>
      <c r="B30" s="55" t="s">
        <v>13</v>
      </c>
      <c r="C30" s="59">
        <v>0</v>
      </c>
      <c r="D30" s="6"/>
      <c r="E30" s="17"/>
      <c r="F30" s="17"/>
      <c r="H30" s="13">
        <v>121510988.69</v>
      </c>
    </row>
    <row r="31" spans="1:8" ht="15.6" x14ac:dyDescent="0.3">
      <c r="A31" s="34"/>
      <c r="B31" s="55"/>
      <c r="C31" s="32"/>
      <c r="D31" s="6"/>
      <c r="E31" s="17"/>
      <c r="F31" s="17"/>
      <c r="H31" s="17">
        <v>2647227</v>
      </c>
    </row>
    <row r="32" spans="1:8" ht="15.6" x14ac:dyDescent="0.3">
      <c r="A32" s="34"/>
      <c r="B32" s="55" t="s">
        <v>23</v>
      </c>
      <c r="C32" s="32"/>
      <c r="D32" s="6"/>
      <c r="E32" s="17"/>
      <c r="F32" s="17"/>
      <c r="H32" s="17">
        <f>H27+H28+H29+H30+H31</f>
        <v>2039221769.1800001</v>
      </c>
    </row>
    <row r="33" spans="1:7" ht="15.6" x14ac:dyDescent="0.3">
      <c r="A33" s="34"/>
      <c r="B33" s="50" t="s">
        <v>29</v>
      </c>
      <c r="C33" s="32">
        <v>444401074.94</v>
      </c>
      <c r="D33" s="6"/>
      <c r="E33" s="17"/>
      <c r="F33" s="17"/>
    </row>
    <row r="34" spans="1:7" s="24" customFormat="1" ht="15.6" x14ac:dyDescent="0.3">
      <c r="A34" s="34"/>
      <c r="B34" s="55" t="s">
        <v>24</v>
      </c>
      <c r="C34" s="59">
        <f>+C33</f>
        <v>444401074.94</v>
      </c>
      <c r="D34" s="29"/>
      <c r="E34" s="30"/>
      <c r="F34" s="28"/>
    </row>
    <row r="35" spans="1:7" s="24" customFormat="1" ht="15.6" x14ac:dyDescent="0.3">
      <c r="A35" s="34"/>
      <c r="B35" s="55"/>
      <c r="C35" s="32"/>
      <c r="D35" s="29"/>
      <c r="E35" s="28"/>
      <c r="F35" s="28"/>
    </row>
    <row r="36" spans="1:7" s="24" customFormat="1" ht="15.6" x14ac:dyDescent="0.3">
      <c r="A36" s="62"/>
      <c r="B36" s="55" t="s">
        <v>17</v>
      </c>
      <c r="C36" s="21">
        <v>15960684044</v>
      </c>
      <c r="D36" s="23"/>
      <c r="E36" s="28"/>
    </row>
    <row r="37" spans="1:7" s="24" customFormat="1" ht="15.6" x14ac:dyDescent="0.3">
      <c r="A37" s="62"/>
      <c r="B37" s="55" t="s">
        <v>38</v>
      </c>
      <c r="C37" s="21">
        <v>-1717371638</v>
      </c>
      <c r="D37" s="23"/>
      <c r="E37" s="28"/>
    </row>
    <row r="38" spans="1:7" ht="17.25" customHeight="1" x14ac:dyDescent="0.3">
      <c r="A38" s="62"/>
      <c r="B38" s="57" t="s">
        <v>18</v>
      </c>
      <c r="C38" s="21">
        <v>-6633592000.1499996</v>
      </c>
      <c r="D38" s="23"/>
      <c r="E38" s="17"/>
      <c r="F38" s="17"/>
    </row>
    <row r="39" spans="1:7" ht="17.25" customHeight="1" x14ac:dyDescent="0.3">
      <c r="A39" s="62"/>
      <c r="B39" s="57" t="s">
        <v>26</v>
      </c>
      <c r="C39" s="21">
        <f>+C26-C30-C34-C36-C37-C38</f>
        <v>1629848996.1899986</v>
      </c>
      <c r="D39" s="3"/>
      <c r="E39" s="17"/>
      <c r="F39" s="17"/>
      <c r="G39" s="13"/>
    </row>
    <row r="40" spans="1:7" ht="16.2" thickBot="1" x14ac:dyDescent="0.35">
      <c r="A40" s="34"/>
      <c r="B40" s="35" t="s">
        <v>28</v>
      </c>
      <c r="C40" s="58">
        <f>+C36+C38+C34+C30+C39+C37</f>
        <v>9683970476.9799995</v>
      </c>
      <c r="E40" s="17"/>
      <c r="F40" s="13"/>
    </row>
    <row r="41" spans="1:7" ht="16.2" thickTop="1" x14ac:dyDescent="0.3">
      <c r="A41" s="34"/>
      <c r="B41" s="35"/>
      <c r="C41" s="33"/>
      <c r="E41" s="17"/>
      <c r="F41" s="13"/>
    </row>
    <row r="42" spans="1:7" ht="15.6" x14ac:dyDescent="0.3">
      <c r="A42" s="34"/>
      <c r="B42" s="36"/>
      <c r="C42" s="32"/>
      <c r="E42" s="17"/>
      <c r="F42" s="13"/>
    </row>
    <row r="43" spans="1:7" ht="15.6" x14ac:dyDescent="0.25">
      <c r="A43" s="85" t="s">
        <v>19</v>
      </c>
      <c r="B43" s="85"/>
      <c r="C43" s="47" t="s">
        <v>33</v>
      </c>
      <c r="D43" s="47"/>
      <c r="E43" s="17"/>
      <c r="F43" s="13"/>
    </row>
    <row r="44" spans="1:7" ht="15" x14ac:dyDescent="0.25">
      <c r="A44" s="38"/>
      <c r="B44" s="38"/>
      <c r="C44" s="37"/>
      <c r="D44" s="22"/>
      <c r="E44" s="17"/>
      <c r="F44" s="13"/>
    </row>
    <row r="45" spans="1:7" ht="15" x14ac:dyDescent="0.25">
      <c r="A45" s="38"/>
      <c r="B45" s="38"/>
      <c r="C45" s="37"/>
      <c r="D45" s="22"/>
      <c r="E45" s="17"/>
      <c r="F45" s="13"/>
    </row>
    <row r="46" spans="1:7" ht="15.6" x14ac:dyDescent="0.3">
      <c r="A46" s="34"/>
      <c r="B46" s="36"/>
      <c r="C46" s="32"/>
      <c r="D46" s="21"/>
      <c r="E46" s="17"/>
      <c r="F46" s="13"/>
    </row>
    <row r="47" spans="1:7" ht="15.6" x14ac:dyDescent="0.3">
      <c r="A47" s="83" t="s">
        <v>34</v>
      </c>
      <c r="B47" s="83"/>
      <c r="C47" s="39" t="s">
        <v>40</v>
      </c>
      <c r="D47" s="17"/>
      <c r="F47" s="13"/>
    </row>
    <row r="48" spans="1:7" ht="15.6" x14ac:dyDescent="0.3">
      <c r="A48" s="76" t="s">
        <v>35</v>
      </c>
      <c r="B48" s="76"/>
      <c r="C48" s="40" t="s">
        <v>39</v>
      </c>
      <c r="D48" s="17"/>
      <c r="F48" s="13"/>
    </row>
    <row r="49" spans="1:4" ht="15.6" x14ac:dyDescent="0.3">
      <c r="A49" s="82" t="s">
        <v>30</v>
      </c>
      <c r="B49" s="82"/>
      <c r="C49" s="49" t="s">
        <v>31</v>
      </c>
      <c r="D49" s="13"/>
    </row>
    <row r="50" spans="1:4" ht="15.6" x14ac:dyDescent="0.3">
      <c r="A50" s="41"/>
      <c r="B50" s="41"/>
      <c r="C50" s="42"/>
      <c r="D50" s="17"/>
    </row>
    <row r="51" spans="1:4" ht="15.6" x14ac:dyDescent="0.25">
      <c r="A51" s="81" t="s">
        <v>25</v>
      </c>
      <c r="B51" s="81"/>
      <c r="C51" s="81"/>
    </row>
    <row r="52" spans="1:4" ht="15.6" x14ac:dyDescent="0.25">
      <c r="A52" s="48"/>
      <c r="B52" s="48"/>
      <c r="C52" s="46"/>
    </row>
    <row r="53" spans="1:4" ht="15.6" x14ac:dyDescent="0.3">
      <c r="A53" s="43"/>
      <c r="B53" s="44"/>
      <c r="C53" s="45"/>
    </row>
    <row r="54" spans="1:4" ht="15.6" x14ac:dyDescent="0.3">
      <c r="A54" s="83" t="s">
        <v>36</v>
      </c>
      <c r="B54" s="83"/>
      <c r="C54" s="83"/>
    </row>
    <row r="55" spans="1:4" ht="15.6" x14ac:dyDescent="0.3">
      <c r="A55" s="76" t="s">
        <v>37</v>
      </c>
      <c r="B55" s="76"/>
      <c r="C55" s="76"/>
    </row>
    <row r="56" spans="1:4" ht="15.6" x14ac:dyDescent="0.3">
      <c r="A56" s="76" t="s">
        <v>27</v>
      </c>
      <c r="B56" s="76"/>
      <c r="C56" s="76"/>
    </row>
    <row r="57" spans="1:4" ht="13.8" customHeight="1" x14ac:dyDescent="0.3">
      <c r="A57" s="77"/>
      <c r="B57" s="77"/>
      <c r="C57" s="77"/>
    </row>
    <row r="58" spans="1:4" x14ac:dyDescent="0.25">
      <c r="A58" s="4"/>
      <c r="B58" s="3"/>
      <c r="C58" s="2"/>
    </row>
    <row r="59" spans="1:4" x14ac:dyDescent="0.25">
      <c r="A59" s="4"/>
      <c r="B59" s="3"/>
      <c r="C59" s="13"/>
    </row>
    <row r="60" spans="1:4" x14ac:dyDescent="0.25">
      <c r="A60" s="4"/>
      <c r="B60" s="3"/>
      <c r="C60" s="2"/>
    </row>
    <row r="61" spans="1:4" x14ac:dyDescent="0.25">
      <c r="A61" s="4"/>
      <c r="B61" s="3"/>
      <c r="C61" s="2"/>
    </row>
    <row r="62" spans="1:4" x14ac:dyDescent="0.25">
      <c r="C62" s="1"/>
    </row>
    <row r="63" spans="1:4" x14ac:dyDescent="0.25">
      <c r="C63" s="1"/>
    </row>
    <row r="64" spans="1:4" x14ac:dyDescent="0.25">
      <c r="C64" s="1"/>
    </row>
    <row r="65" spans="1:3" x14ac:dyDescent="0.25">
      <c r="C65" s="1"/>
    </row>
    <row r="66" spans="1:3" x14ac:dyDescent="0.25">
      <c r="C66" s="1"/>
    </row>
    <row r="67" spans="1:3" x14ac:dyDescent="0.25">
      <c r="A67" s="78"/>
      <c r="B67" s="67"/>
      <c r="C67" s="67"/>
    </row>
    <row r="68" spans="1:3" ht="25.2" x14ac:dyDescent="0.45">
      <c r="A68" s="79"/>
      <c r="B68" s="79"/>
      <c r="C68" s="79"/>
    </row>
    <row r="69" spans="1:3" ht="14.25" customHeight="1" x14ac:dyDescent="0.3">
      <c r="A69" s="80"/>
      <c r="B69" s="80"/>
      <c r="C69" s="80"/>
    </row>
    <row r="70" spans="1:3" x14ac:dyDescent="0.25">
      <c r="A70" s="73"/>
      <c r="B70" s="73"/>
      <c r="C70" s="73"/>
    </row>
    <row r="71" spans="1:3" ht="13.8" x14ac:dyDescent="0.25">
      <c r="A71" s="74"/>
      <c r="B71" s="74"/>
      <c r="C71" s="74"/>
    </row>
    <row r="72" spans="1:3" x14ac:dyDescent="0.25">
      <c r="A72" s="75"/>
      <c r="B72" s="75"/>
      <c r="C72" s="75"/>
    </row>
    <row r="73" spans="1:3" x14ac:dyDescent="0.25">
      <c r="A73" s="75"/>
      <c r="B73" s="75"/>
      <c r="C73" s="75"/>
    </row>
    <row r="74" spans="1:3" x14ac:dyDescent="0.25">
      <c r="A74" s="75"/>
      <c r="B74" s="75"/>
      <c r="C74" s="75"/>
    </row>
    <row r="75" spans="1:3" x14ac:dyDescent="0.25">
      <c r="A75" s="7"/>
      <c r="B75" s="7"/>
      <c r="C75" s="7"/>
    </row>
    <row r="76" spans="1:3" x14ac:dyDescent="0.25">
      <c r="A76" s="7"/>
      <c r="B76" s="7"/>
      <c r="C76" s="7"/>
    </row>
    <row r="77" spans="1:3" x14ac:dyDescent="0.25">
      <c r="A77" s="7"/>
      <c r="B77" s="15"/>
      <c r="C77" s="14"/>
    </row>
    <row r="78" spans="1:3" x14ac:dyDescent="0.25">
      <c r="A78" s="7"/>
      <c r="B78" s="15"/>
      <c r="C78" s="14"/>
    </row>
    <row r="79" spans="1:3" x14ac:dyDescent="0.25">
      <c r="A79" s="7"/>
      <c r="B79" s="8"/>
      <c r="C79" s="10"/>
    </row>
    <row r="80" spans="1:3" x14ac:dyDescent="0.25">
      <c r="A80" s="11"/>
      <c r="B80" s="3"/>
      <c r="C80" s="13"/>
    </row>
    <row r="81" spans="1:3" x14ac:dyDescent="0.25">
      <c r="A81" s="11"/>
      <c r="B81" s="3"/>
      <c r="C81" s="13"/>
    </row>
    <row r="82" spans="1:3" x14ac:dyDescent="0.25">
      <c r="A82" s="11"/>
      <c r="B82" s="3"/>
      <c r="C82" s="13"/>
    </row>
    <row r="83" spans="1:3" x14ac:dyDescent="0.25">
      <c r="A83" s="68"/>
      <c r="B83" s="68"/>
      <c r="C83" s="18"/>
    </row>
    <row r="84" spans="1:3" x14ac:dyDescent="0.25">
      <c r="A84" s="11"/>
      <c r="B84" s="3"/>
      <c r="C84" s="16"/>
    </row>
    <row r="85" spans="1:3" x14ac:dyDescent="0.25">
      <c r="A85" s="11"/>
      <c r="B85" s="3"/>
      <c r="C85" s="16"/>
    </row>
    <row r="86" spans="1:3" x14ac:dyDescent="0.25">
      <c r="A86" s="11"/>
      <c r="B86" s="3"/>
      <c r="C86" s="13"/>
    </row>
    <row r="87" spans="1:3" x14ac:dyDescent="0.25">
      <c r="A87" s="69"/>
      <c r="B87" s="69"/>
      <c r="C87" s="19"/>
    </row>
    <row r="88" spans="1:3" x14ac:dyDescent="0.25">
      <c r="A88" s="68"/>
      <c r="B88" s="68"/>
      <c r="C88" s="20"/>
    </row>
    <row r="89" spans="1:3" x14ac:dyDescent="0.25">
      <c r="A89" s="11"/>
      <c r="B89" s="3"/>
      <c r="C89" s="13"/>
    </row>
    <row r="90" spans="1:3" x14ac:dyDescent="0.25">
      <c r="A90" s="11"/>
      <c r="B90" s="5"/>
      <c r="C90" s="13"/>
    </row>
    <row r="91" spans="1:3" x14ac:dyDescent="0.25">
      <c r="A91" s="11"/>
      <c r="B91" s="5"/>
      <c r="C91" s="13"/>
    </row>
    <row r="92" spans="1:3" x14ac:dyDescent="0.25">
      <c r="A92" s="70"/>
      <c r="B92" s="71"/>
      <c r="C92" s="71"/>
    </row>
    <row r="93" spans="1:3" x14ac:dyDescent="0.25">
      <c r="A93" s="4"/>
      <c r="C93" s="16"/>
    </row>
    <row r="94" spans="1:3" x14ac:dyDescent="0.25">
      <c r="A94" s="4"/>
      <c r="C94" s="9"/>
    </row>
    <row r="95" spans="1:3" x14ac:dyDescent="0.25">
      <c r="A95" s="4"/>
      <c r="C95" s="9"/>
    </row>
    <row r="96" spans="1:3" x14ac:dyDescent="0.25">
      <c r="A96" s="72"/>
      <c r="B96" s="72"/>
      <c r="C96" s="72"/>
    </row>
    <row r="97" spans="1:3" x14ac:dyDescent="0.25">
      <c r="A97" s="65"/>
      <c r="B97" s="65"/>
      <c r="C97" s="65"/>
    </row>
    <row r="98" spans="1:3" x14ac:dyDescent="0.25">
      <c r="A98" s="65"/>
      <c r="B98" s="66"/>
      <c r="C98" s="66"/>
    </row>
    <row r="99" spans="1:3" x14ac:dyDescent="0.25">
      <c r="A99" s="67"/>
      <c r="B99" s="67"/>
      <c r="C99" s="67"/>
    </row>
    <row r="100" spans="1:3" x14ac:dyDescent="0.25">
      <c r="A100" s="4"/>
      <c r="B100" s="3"/>
      <c r="C100" s="2"/>
    </row>
    <row r="101" spans="1:3" x14ac:dyDescent="0.25">
      <c r="A101" s="4"/>
      <c r="B101" s="3"/>
      <c r="C101" s="2"/>
    </row>
  </sheetData>
  <mergeCells count="33">
    <mergeCell ref="A5:C5"/>
    <mergeCell ref="A6:C6"/>
    <mergeCell ref="A7:C7"/>
    <mergeCell ref="A8:C8"/>
    <mergeCell ref="A9:C9"/>
    <mergeCell ref="A10:C10"/>
    <mergeCell ref="A11:C11"/>
    <mergeCell ref="A12:C12"/>
    <mergeCell ref="A43:B43"/>
    <mergeCell ref="A47:B47"/>
    <mergeCell ref="A48:B48"/>
    <mergeCell ref="A51:C51"/>
    <mergeCell ref="A49:B49"/>
    <mergeCell ref="A54:C54"/>
    <mergeCell ref="A55:C55"/>
    <mergeCell ref="A56:C56"/>
    <mergeCell ref="A57:C57"/>
    <mergeCell ref="A67:C67"/>
    <mergeCell ref="A68:C68"/>
    <mergeCell ref="A69:C69"/>
    <mergeCell ref="A70:C70"/>
    <mergeCell ref="A71:C71"/>
    <mergeCell ref="A72:C72"/>
    <mergeCell ref="A73:C73"/>
    <mergeCell ref="A74:C74"/>
    <mergeCell ref="A98:C98"/>
    <mergeCell ref="A99:C99"/>
    <mergeCell ref="A83:B83"/>
    <mergeCell ref="A87:B87"/>
    <mergeCell ref="A88:B88"/>
    <mergeCell ref="A92:C92"/>
    <mergeCell ref="A96:C96"/>
    <mergeCell ref="A97:C97"/>
  </mergeCells>
  <pageMargins left="0.7" right="0.7" top="0.35" bottom="0.75" header="0.17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2025</vt:lpstr>
      <vt:lpstr>'JUNIO 2025'!Área_de_impresión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Seccion de Transparencia</cp:lastModifiedBy>
  <cp:lastPrinted>2025-07-03T20:24:11Z</cp:lastPrinted>
  <dcterms:created xsi:type="dcterms:W3CDTF">2008-07-08T20:49:01Z</dcterms:created>
  <dcterms:modified xsi:type="dcterms:W3CDTF">2025-07-08T12:34:33Z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2025-07-08T12:34:33Z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bfbc92ad-69db-4b40-96de-a18c0c1356b5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