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be\Box\DIRECCION GENERAL DE PROYECTOS PROGRAMAS Y ESTADISTICAS MIDE\2-Bolentines\2023\ABRIL-JUNIO 2023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98" i="1" l="1"/>
  <c r="B1291" i="1"/>
  <c r="B1280" i="1"/>
  <c r="K1172" i="1" l="1"/>
  <c r="G1172" i="1"/>
  <c r="B1142" i="1" l="1"/>
  <c r="B1121" i="1"/>
  <c r="E1046" i="1"/>
  <c r="B1044" i="1"/>
  <c r="B1023" i="1"/>
  <c r="P986" i="1" l="1"/>
  <c r="O986" i="1"/>
  <c r="N986" i="1"/>
  <c r="M986" i="1"/>
  <c r="L986" i="1"/>
  <c r="K986" i="1"/>
  <c r="J986" i="1"/>
  <c r="I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D925" i="1"/>
  <c r="Q986" i="1" l="1"/>
  <c r="G896" i="1" l="1"/>
  <c r="B913" i="1"/>
  <c r="O873" i="1" l="1"/>
  <c r="N873" i="1"/>
  <c r="I872" i="1"/>
  <c r="H872" i="1"/>
  <c r="C874" i="1"/>
  <c r="B874" i="1"/>
  <c r="I805" i="1" l="1"/>
  <c r="F804" i="1"/>
  <c r="L763" i="1" l="1"/>
  <c r="K763" i="1"/>
  <c r="I763" i="1"/>
  <c r="H763" i="1"/>
  <c r="G763" i="1"/>
  <c r="J762" i="1"/>
  <c r="J761" i="1"/>
  <c r="J760" i="1"/>
  <c r="J759" i="1"/>
  <c r="J763" i="1" l="1"/>
  <c r="M760" i="1" s="1"/>
  <c r="M762" i="1" l="1"/>
  <c r="M759" i="1"/>
  <c r="M761" i="1"/>
  <c r="M718" i="1"/>
  <c r="L718" i="1"/>
  <c r="K718" i="1"/>
  <c r="I718" i="1"/>
  <c r="H718" i="1"/>
  <c r="G718" i="1"/>
  <c r="J717" i="1"/>
  <c r="J716" i="1"/>
  <c r="J715" i="1"/>
  <c r="J714" i="1"/>
  <c r="J718" i="1" l="1"/>
  <c r="M763" i="1"/>
  <c r="K705" i="1"/>
  <c r="J705" i="1"/>
  <c r="I705" i="1"/>
  <c r="H705" i="1"/>
  <c r="G705" i="1"/>
  <c r="L704" i="1"/>
  <c r="L703" i="1"/>
  <c r="L702" i="1"/>
  <c r="L705" i="1" l="1"/>
  <c r="M703" i="1" s="1"/>
  <c r="N717" i="1"/>
  <c r="N715" i="1"/>
  <c r="N716" i="1"/>
  <c r="N714" i="1"/>
  <c r="M704" i="1"/>
  <c r="M702" i="1"/>
  <c r="J682" i="1"/>
  <c r="K675" i="1" s="1"/>
  <c r="I682" i="1"/>
  <c r="H682" i="1"/>
  <c r="G682" i="1"/>
  <c r="F682" i="1"/>
  <c r="M705" i="1" l="1"/>
  <c r="N718" i="1"/>
  <c r="K677" i="1"/>
  <c r="K679" i="1"/>
  <c r="K674" i="1"/>
  <c r="K681" i="1"/>
  <c r="K680" i="1"/>
  <c r="K678" i="1"/>
  <c r="K676" i="1"/>
  <c r="B565" i="1"/>
  <c r="K682" i="1" l="1"/>
  <c r="B508" i="1"/>
  <c r="B483" i="1"/>
  <c r="B455" i="1"/>
  <c r="B457" i="1" s="1"/>
  <c r="B323" i="1" l="1"/>
  <c r="B297" i="1"/>
  <c r="B283" i="1"/>
  <c r="G282" i="1"/>
  <c r="D269" i="1"/>
  <c r="C269" i="1"/>
  <c r="B269" i="1"/>
  <c r="B243" i="1" l="1"/>
  <c r="G229" i="1"/>
  <c r="B227" i="1"/>
  <c r="B211" i="1"/>
  <c r="B202" i="1"/>
  <c r="D189" i="1" l="1"/>
  <c r="C189" i="1"/>
  <c r="B189" i="1"/>
  <c r="B134" i="1" l="1"/>
  <c r="B116" i="1"/>
  <c r="B109" i="1"/>
  <c r="M108" i="1"/>
  <c r="I93" i="1"/>
  <c r="C92" i="1"/>
  <c r="B79" i="1"/>
  <c r="C58" i="1"/>
  <c r="G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B36" i="1"/>
  <c r="D27" i="1"/>
  <c r="C27" i="1"/>
  <c r="B27" i="1"/>
  <c r="B1122" i="1" l="1"/>
  <c r="B666" i="1" l="1"/>
  <c r="B420" i="1" l="1"/>
  <c r="B348" i="1" l="1"/>
  <c r="B204" i="1" l="1"/>
  <c r="O890" i="1" l="1"/>
  <c r="N890" i="1"/>
  <c r="B421" i="1" l="1"/>
</calcChain>
</file>

<file path=xl/sharedStrings.xml><?xml version="1.0" encoding="utf-8"?>
<sst xmlns="http://schemas.openxmlformats.org/spreadsheetml/2006/main" count="1559" uniqueCount="969">
  <si>
    <t>ERD</t>
  </si>
  <si>
    <t>RANGO</t>
  </si>
  <si>
    <t>TENIENTE GENERAL</t>
  </si>
  <si>
    <t>MAYOR GENERAL</t>
  </si>
  <si>
    <t>GENERAL DE BRIGADA</t>
  </si>
  <si>
    <t>CORONEL</t>
  </si>
  <si>
    <t>MAYOR</t>
  </si>
  <si>
    <t>CAPITÁN</t>
  </si>
  <si>
    <t>1ER. TTE.</t>
  </si>
  <si>
    <t>2DO. TTE.</t>
  </si>
  <si>
    <t>CADETE DE 4TO. AÑO</t>
  </si>
  <si>
    <t>CADETE DE 3ER. AÑO</t>
  </si>
  <si>
    <t>CADETE DE 2DO. AÑO</t>
  </si>
  <si>
    <t>CADETE DE 1ER. AÑO</t>
  </si>
  <si>
    <t>ASPIRANTE A CADETE</t>
  </si>
  <si>
    <t>SUBTENIENTE III</t>
  </si>
  <si>
    <t>SUBTENIENTE II</t>
  </si>
  <si>
    <t>SUBTENIENTE I</t>
  </si>
  <si>
    <t xml:space="preserve">SGTO. </t>
  </si>
  <si>
    <t>RASO</t>
  </si>
  <si>
    <t>CONSCRIPTO</t>
  </si>
  <si>
    <t>ASIMILADO</t>
  </si>
  <si>
    <t>TOTAL</t>
  </si>
  <si>
    <t>Sgto. Mayor</t>
  </si>
  <si>
    <t>INGRESOS</t>
  </si>
  <si>
    <t>BAJAS</t>
  </si>
  <si>
    <t>BAJO NIVEL DE DESEMPEÑO</t>
  </si>
  <si>
    <t>ESPIRACIÓN DE ALISTAMIENTO (NO REALISTÓ)</t>
  </si>
  <si>
    <t>FALTAS GRAVES DEBIDAMENTE COMPROBADAS</t>
  </si>
  <si>
    <t>SEPARADO Y DADO DE BAJAS POR DEFUNCIÓN</t>
  </si>
  <si>
    <t>CANCELACIÓN DE NOMBRAMIENTO</t>
  </si>
  <si>
    <t>Coronel</t>
  </si>
  <si>
    <t>Capitán</t>
  </si>
  <si>
    <t>1er. Tte.</t>
  </si>
  <si>
    <t>2do. Tte.</t>
  </si>
  <si>
    <t xml:space="preserve">SEG. ESTADO </t>
  </si>
  <si>
    <t>TTE. CORONEL</t>
  </si>
  <si>
    <t>CABO</t>
  </si>
  <si>
    <t>MOTOCICLETA</t>
  </si>
  <si>
    <t>SGTO. MAYOR</t>
  </si>
  <si>
    <t>SGTO.</t>
  </si>
  <si>
    <t>FALLECIMIENTOS'</t>
  </si>
  <si>
    <t>ACTIVO</t>
  </si>
  <si>
    <t>CANT</t>
  </si>
  <si>
    <t>RETIRADOS</t>
  </si>
  <si>
    <t>TIPO</t>
  </si>
  <si>
    <t>CAN</t>
  </si>
  <si>
    <t>SUSTANCIAS CONTROLADASS</t>
  </si>
  <si>
    <t>MARIHUANA (PORC)</t>
  </si>
  <si>
    <t>VEHICULOS</t>
  </si>
  <si>
    <t>AUTOBUS</t>
  </si>
  <si>
    <t>CAMIONETA</t>
  </si>
  <si>
    <t>CARRO</t>
  </si>
  <si>
    <t>JEEPETA</t>
  </si>
  <si>
    <t>MOTOCICLETAS</t>
  </si>
  <si>
    <t>MERCANCIAS</t>
  </si>
  <si>
    <t>COMESTIBLES</t>
  </si>
  <si>
    <t>MANTEQUILLA (UDS.)</t>
  </si>
  <si>
    <t>SOPITAS (UNIDADES)</t>
  </si>
  <si>
    <t>LO DEMAS</t>
  </si>
  <si>
    <t>CARBÓN VEGETAL (SACOS)</t>
  </si>
  <si>
    <t>CELULARES</t>
  </si>
  <si>
    <t>PASTA DENTAL (UNIDADES)</t>
  </si>
  <si>
    <t>PERFUME (UNIDADES)</t>
  </si>
  <si>
    <t>ARD</t>
  </si>
  <si>
    <t>ALMIRANTE</t>
  </si>
  <si>
    <t>VICE ALMIRANTE</t>
  </si>
  <si>
    <t>CONTRALMIRANTE</t>
  </si>
  <si>
    <t>CAPITÁN DE NAVÍO</t>
  </si>
  <si>
    <t>CAPITÁN DE FRAGATA</t>
  </si>
  <si>
    <t>CAPITÁN DE CORBETA</t>
  </si>
  <si>
    <t>TENIENTE DE NAVÍO</t>
  </si>
  <si>
    <t>SUB TENIENTE I</t>
  </si>
  <si>
    <t>TENIENTE DE FRAGATA</t>
  </si>
  <si>
    <t>TENIENTE DE CORBETA</t>
  </si>
  <si>
    <t>GUARDIAMARINA 4TO. AÑO</t>
  </si>
  <si>
    <t>GUARDIAMARINA 3ER. AÑO</t>
  </si>
  <si>
    <t>GUARDIAMARINA 2DO. AÑO</t>
  </si>
  <si>
    <t>GUARDIAMARINA 1ER. AÑO</t>
  </si>
  <si>
    <t>SARGENTO MAYOR</t>
  </si>
  <si>
    <t>SARGENTO</t>
  </si>
  <si>
    <t>MARINERO ESPECIALISTA</t>
  </si>
  <si>
    <t>MARINERO</t>
  </si>
  <si>
    <t>MARINERO AUXILIAR</t>
  </si>
  <si>
    <t>GRUMETE</t>
  </si>
  <si>
    <t>PERSONAL NOMINAL</t>
  </si>
  <si>
    <t>EXPIRACION DE ALISTAMIENTO (NO REALISTO)</t>
  </si>
  <si>
    <t>FALLECIMIENTO</t>
  </si>
  <si>
    <t>INADAPTABILIDAD A LA VIDA MILITAR</t>
  </si>
  <si>
    <t>SOLICITUD ACEPTADA</t>
  </si>
  <si>
    <t>RANG</t>
  </si>
  <si>
    <t>ALISTADOS</t>
  </si>
  <si>
    <t>ASIMILADOS</t>
  </si>
  <si>
    <t>DETENCION DE EMBARCACIONES</t>
  </si>
  <si>
    <t>CAYUCOS</t>
  </si>
  <si>
    <t>CLANDESTINAS</t>
  </si>
  <si>
    <t>FIBRA DE VIDRIO</t>
  </si>
  <si>
    <t>GO FAST</t>
  </si>
  <si>
    <t>HAITIANAS</t>
  </si>
  <si>
    <t>MATRICULADAS</t>
  </si>
  <si>
    <t>VELERO</t>
  </si>
  <si>
    <t>MISION</t>
  </si>
  <si>
    <t>fard</t>
  </si>
  <si>
    <t xml:space="preserve">RANGO </t>
  </si>
  <si>
    <t xml:space="preserve">MAYORES GENERALES </t>
  </si>
  <si>
    <t xml:space="preserve">GENERALES DE BRIGADA  </t>
  </si>
  <si>
    <t xml:space="preserve">CORONELES  </t>
  </si>
  <si>
    <t xml:space="preserve">TENIENTES CORONELES </t>
  </si>
  <si>
    <t xml:space="preserve">MAYORES  </t>
  </si>
  <si>
    <t xml:space="preserve">CAPITANES </t>
  </si>
  <si>
    <t xml:space="preserve">1EROS.TENIENTES </t>
  </si>
  <si>
    <t xml:space="preserve">2DOS.TENIENTES  </t>
  </si>
  <si>
    <t xml:space="preserve">CADETE DE 4TO. AÑO  </t>
  </si>
  <si>
    <t xml:space="preserve">CADETE DE 3ER. AÑO  </t>
  </si>
  <si>
    <t xml:space="preserve">CADETE DE 2DO. AÑO </t>
  </si>
  <si>
    <t xml:space="preserve">CADETE DE 1ER. AÑO  </t>
  </si>
  <si>
    <t>SUB-TENIENTES I</t>
  </si>
  <si>
    <t xml:space="preserve">SARGENTOS MAYORES  </t>
  </si>
  <si>
    <t xml:space="preserve">SARGENTOS </t>
  </si>
  <si>
    <t xml:space="preserve">CABOS  </t>
  </si>
  <si>
    <t xml:space="preserve">RASOS  </t>
  </si>
  <si>
    <t>CONSCRIPTOS</t>
  </si>
  <si>
    <t xml:space="preserve">ASIMILADOS </t>
  </si>
  <si>
    <t xml:space="preserve">EMPLEADOS CONT. TEMP. </t>
  </si>
  <si>
    <t>FALTA GRAVE DEBIDAMENTE COMPROBADA</t>
  </si>
  <si>
    <t>NO ADAPTARSE A LA VIDA MILITAR</t>
  </si>
  <si>
    <t>RESCISION DE CONTRATO DE TRABAJO</t>
  </si>
  <si>
    <t>SEPARADO DE LAS FILAS</t>
  </si>
  <si>
    <t>CAPITAN</t>
  </si>
  <si>
    <t>CADETE</t>
  </si>
  <si>
    <t>ASIMILADO MILITAR</t>
  </si>
  <si>
    <t>EMP. CONTR. TMP.</t>
  </si>
  <si>
    <t>ESC. DE COMBATE</t>
  </si>
  <si>
    <t>ESC. DE RESCATE</t>
  </si>
  <si>
    <t>ESC. DE TRANSP. AEREO</t>
  </si>
  <si>
    <t>LUGAR</t>
  </si>
  <si>
    <t>CUERPO DE SEGURIDAD PRESIDENCIAL -CUSEP-</t>
  </si>
  <si>
    <t xml:space="preserve">DPTO.NACIONAL DE INVEST.(DNI) </t>
  </si>
  <si>
    <t xml:space="preserve">DIREC.NAC.DE CONTROL DE DROGAS -DNCD  </t>
  </si>
  <si>
    <t xml:space="preserve">REGIMIENTO GUARDIA DE HONOR -MIDE-  </t>
  </si>
  <si>
    <t>CUERPO ESPECIALIZADO EN SEGURIDAD TURISTICA (CESTUR)</t>
  </si>
  <si>
    <t xml:space="preserve">CUERPO ESPECIALIZADO SEG. FRONTERIZA TERRESTRE -CESFRONT-  </t>
  </si>
  <si>
    <t>DIRECCION GRAL. DE TRANSITO Y TRANSP. TERRESTRES -DIGESETT-</t>
  </si>
  <si>
    <t>CUERPO ESPECIALIZADO DE SEGURIDAD DEL METRO</t>
  </si>
  <si>
    <t>SERVICIO NACIONAL DE PROTECCION AMBIENTAL -SENPA-</t>
  </si>
  <si>
    <t>CUERPO ESP. DE CONTROL DE LOS COMBUSTIBLES -CECCOM-</t>
  </si>
  <si>
    <t xml:space="preserve">CUERPO ESPECIALIZADO DE SEGURIDAD PORTUARIA </t>
  </si>
  <si>
    <t xml:space="preserve">FUERZA DE TAREA CONJUNTA CIUDAD TRANQUILA "CIUTRAN"  </t>
  </si>
  <si>
    <t>MINISTERIO DE OBRAS PUBLICAS Y COMUNICACIONES</t>
  </si>
  <si>
    <t xml:space="preserve">CUERPO ESPEC.EN SEGURIDAD AEROPORTUARIA (CESAC)  </t>
  </si>
  <si>
    <t xml:space="preserve">1ER. REGIMIENTO DOMINICANO, GUARDIA PRESIDENCIAL, E.N.  </t>
  </si>
  <si>
    <t>ingresos</t>
  </si>
  <si>
    <t xml:space="preserve">TIPO </t>
  </si>
  <si>
    <t>EMP. DE CONT. TEMP.</t>
  </si>
  <si>
    <t>ACCIDENTES DE USUARIOS EN LAS INSTALACIONES</t>
  </si>
  <si>
    <t>AGENTES DEL CESMET CON PROBLEMAS DE SALUD</t>
  </si>
  <si>
    <t>BILLETES FALSOS</t>
  </si>
  <si>
    <t>DETENCIONES POR AGRESIONES</t>
  </si>
  <si>
    <t>DETENCIONES POR DAÑOS AL PATRIMONIO</t>
  </si>
  <si>
    <t>FALLAS ELÉCTRICAS EN LAS INSTALACIONES</t>
  </si>
  <si>
    <t>INCIDENCIAS EN EL MSD</t>
  </si>
  <si>
    <t>RIÑAS ENTRE USUARIOS</t>
  </si>
  <si>
    <t>USUARIOS CON PROBLEMAS DE SALUD</t>
  </si>
  <si>
    <t>USUARIOS QUE HAN BAJADO A LAS VÍAS FÉRREAS</t>
  </si>
  <si>
    <t>PERSONAS U OBJETOS EXTRAVIADOS</t>
  </si>
  <si>
    <t>DETENCIONES POR ROBO</t>
  </si>
  <si>
    <t>USUARIOS DESMONTADOS DE LOS TRENES</t>
  </si>
  <si>
    <t>INGRESAR ILEGALMENTE AL SISTEMA</t>
  </si>
  <si>
    <t>CESFRONT</t>
  </si>
  <si>
    <t xml:space="preserve">INDOCUMENTADOS </t>
  </si>
  <si>
    <t>INCAUTACIONES</t>
  </si>
  <si>
    <t>LECHE EVAPORADA BONGU, BONLE (LATAS DE 12 ONZAS)</t>
  </si>
  <si>
    <t>PAQUETES DE SOPITA  (240 UNIDADES)</t>
  </si>
  <si>
    <t>SACOS DE AJO  (22 LIBRAS )</t>
  </si>
  <si>
    <t>BEBIDAS ENERGIZANTES  (BOTELLAS DE 750 ML)</t>
  </si>
  <si>
    <t>CERVEZAS PRESTIGE, HEINEKEN, BENEDICTA (LATAS 355 ML)</t>
  </si>
  <si>
    <t>CIGARRILLOS COMME IL FAUT (PAQUETES  DE 10 CAJETILLAS DE 10 UNIDADES)</t>
  </si>
  <si>
    <t>CIGARRILLOS COMME IL FAUT (PAQUETES  DE 10 CAJETILLAS DE 20 UNIDADES)</t>
  </si>
  <si>
    <t>CIGARRILLOS POINT (PAQUETES  DE 10 CAJETILLAS DE 20 UNIDADES)</t>
  </si>
  <si>
    <t>CLERÉN (GALONES)</t>
  </si>
  <si>
    <t>ELECTRODOMÉSTICOS</t>
  </si>
  <si>
    <t>MEDICAMENTOS</t>
  </si>
  <si>
    <t>RON CHEVALIER  (BOTELLA DE 750ML)</t>
  </si>
  <si>
    <t>SACOS DE CARBÓN</t>
  </si>
  <si>
    <t>VINO TINTO CAMPEÓN  (BOTELLAS DE 750 ML)</t>
  </si>
  <si>
    <t>WHISKY 8 P.M. (BOTELLAS DE 750 ML)</t>
  </si>
  <si>
    <t>WHISKY BARBANCOURT (BOTELLAS DE 750 ML)</t>
  </si>
  <si>
    <t>WHISKY BLACK STONE (BOTELLA DE 750ML)</t>
  </si>
  <si>
    <t>WHISKY GOLD  (BOTELLA DE 750 ML)</t>
  </si>
  <si>
    <t>WHISKY NAPOLEÓN (BOTELLAS DE 750 ML)</t>
  </si>
  <si>
    <t>WHISKY OFICCE  (BOTELLA DE 750 ML)</t>
  </si>
  <si>
    <t>CAMION</t>
  </si>
  <si>
    <t>DROGAS Y ARMAS</t>
  </si>
  <si>
    <t>ARMAS BLANCAS</t>
  </si>
  <si>
    <t>CESEP</t>
  </si>
  <si>
    <t>SALIDA DE BUQUES EEU</t>
  </si>
  <si>
    <t>Azua</t>
  </si>
  <si>
    <t>Barahona</t>
  </si>
  <si>
    <t>Boca Chica</t>
  </si>
  <si>
    <t>Caucedo</t>
  </si>
  <si>
    <t>Don Diego (IP)</t>
  </si>
  <si>
    <t>La Cana</t>
  </si>
  <si>
    <t>La Romana</t>
  </si>
  <si>
    <t>Manzanillo</t>
  </si>
  <si>
    <t>Puerto Plata</t>
  </si>
  <si>
    <t>Punta Catalina</t>
  </si>
  <si>
    <t>Samaná</t>
  </si>
  <si>
    <t>San Pedro de Macorís</t>
  </si>
  <si>
    <t>Santo Domingo</t>
  </si>
  <si>
    <t>SALIDA DE BUQUES</t>
  </si>
  <si>
    <t>Maimón</t>
  </si>
  <si>
    <t>LLEGADA DE BUQUES</t>
  </si>
  <si>
    <t xml:space="preserve">ARMAS </t>
  </si>
  <si>
    <t>MUNICIONES 22MM</t>
  </si>
  <si>
    <t>MUNICIONES 38MM</t>
  </si>
  <si>
    <t>POLIZONES</t>
  </si>
  <si>
    <t xml:space="preserve">Detenidos en Puertos Nacionales </t>
  </si>
  <si>
    <t>CESAC</t>
  </si>
  <si>
    <t>ARMAS BLANCAS ILEGALES</t>
  </si>
  <si>
    <t>ARMAS DEPORTIVAS</t>
  </si>
  <si>
    <t>CASOS DE DROGAS</t>
  </si>
  <si>
    <t xml:space="preserve">DEPORTADOS </t>
  </si>
  <si>
    <t>DEVUELTOS</t>
  </si>
  <si>
    <t>DINERO INCAUTADO</t>
  </si>
  <si>
    <t>EXTRADITADOS</t>
  </si>
  <si>
    <t>INTENTO DE SALIDA ILEGAL</t>
  </si>
  <si>
    <t>NO AMITIDOS</t>
  </si>
  <si>
    <t>PASAJERO PERTURBADOR</t>
  </si>
  <si>
    <t xml:space="preserve"> DEPORTADOS, NO ADMITIDOS, DEVUELTOS, EXTRADITADOS,  INTENTOS DE SALIDA ILEGAL Y REPATRIADOS</t>
  </si>
  <si>
    <t>ARMAS DE FUEGO ILEGALES</t>
  </si>
  <si>
    <t>ARMAS DE FUEGO LEGALES</t>
  </si>
  <si>
    <t>CASOS DE DROGAS, ROBO, DINERO INCAUTADOS, PASAJEROS PERTURBADOR Y ARMAS BLANCAS</t>
  </si>
  <si>
    <t xml:space="preserve"> AEROPUERTO INTERNACIONAL DOCTOR JOAQUIN BALAGUER </t>
  </si>
  <si>
    <t xml:space="preserve"> AEROPUERTO INTERNACIONALDE  LA ROMANA</t>
  </si>
  <si>
    <t xml:space="preserve"> AEROPUERTO INTERNACIONAL DE PUNTA CANA</t>
  </si>
  <si>
    <t xml:space="preserve"> AEROPUERTO INTERNACIONAL GREGORIO LUPERÓN</t>
  </si>
  <si>
    <t xml:space="preserve"> AEROPUERTO INTERNACIONAL JOSÉ FRANCISCO PEÑA GÓMEZ </t>
  </si>
  <si>
    <t xml:space="preserve"> AEROPUERTO INTERNACIONAL CIBAO</t>
  </si>
  <si>
    <t>CECCOM</t>
  </si>
  <si>
    <t>OPERACIONES</t>
  </si>
  <si>
    <t>PATRULLAS</t>
  </si>
  <si>
    <t xml:space="preserve">TIPO DE DELITO </t>
  </si>
  <si>
    <t>TRANSITAR CON STICKER VENCIDO</t>
  </si>
  <si>
    <t xml:space="preserve">TRASIEGO ILEGAL DE COMBUSTIBLES </t>
  </si>
  <si>
    <t>TIPO DE COMBUSTIBLE</t>
  </si>
  <si>
    <t>SENPA</t>
  </si>
  <si>
    <t>BARAHONA</t>
  </si>
  <si>
    <t>HATO MAYOR</t>
  </si>
  <si>
    <t>LA ROMANA</t>
  </si>
  <si>
    <t>LA VEGA</t>
  </si>
  <si>
    <t>PEDERNALES</t>
  </si>
  <si>
    <t>SAN JOSÉ DE OCOA</t>
  </si>
  <si>
    <t>SANTO DOMINGO ESTE</t>
  </si>
  <si>
    <t>SAN CRISTÓBAL</t>
  </si>
  <si>
    <t>COCOM</t>
  </si>
  <si>
    <t>ARMAS BLANCAS RETENIDAS</t>
  </si>
  <si>
    <t>MOTOCICLETAS REGISTRADAS</t>
  </si>
  <si>
    <t>MOTOCICLETAS RETENIDAS</t>
  </si>
  <si>
    <t>PERSONAS DETENIDAS</t>
  </si>
  <si>
    <t>PERSONAS REGISTRADAS</t>
  </si>
  <si>
    <t>VEHÍCULOS REGISTRADOS</t>
  </si>
  <si>
    <t>INSTITUCIONES INVOLUCRADAS</t>
  </si>
  <si>
    <t>VEHÍCULOS Y MOTORIZADAS UTILIZADOS</t>
  </si>
  <si>
    <t>PERSONAL MILITAR</t>
  </si>
  <si>
    <t>DISTRIBUCION  (%)</t>
  </si>
  <si>
    <t>OF. SUPERIORES</t>
  </si>
  <si>
    <t>OF. SUBALTERNOS</t>
  </si>
  <si>
    <t>FARD</t>
  </si>
  <si>
    <t>FTC-CIUTRAN</t>
  </si>
  <si>
    <t>MOPC</t>
  </si>
  <si>
    <t>CESTUR</t>
  </si>
  <si>
    <t>FUERZA DE AUMENTO</t>
  </si>
  <si>
    <t>TOTAL GENERAL</t>
  </si>
  <si>
    <t>COMANDO CONJUNTO NORTE</t>
  </si>
  <si>
    <t>VEHÍCULOS RETENIDOS</t>
  </si>
  <si>
    <t>VEHÍCULOS UTILIZADOS</t>
  </si>
  <si>
    <t>OFICIALES</t>
  </si>
  <si>
    <t>A PIE</t>
  </si>
  <si>
    <t>COMANDO CONJUNTO SUR</t>
  </si>
  <si>
    <t>BOCINAS</t>
  </si>
  <si>
    <t>CANTIDAD DE PUNTOS FIJOS</t>
  </si>
  <si>
    <t>PERSONAL DE SERVICIO DIURNO</t>
  </si>
  <si>
    <t>PERSONAL DE SERVICIO NOCTURNO</t>
  </si>
  <si>
    <t>TOTAL  PERSONAL ENVIADO</t>
  </si>
  <si>
    <t>DISTRIBUCION (%)</t>
  </si>
  <si>
    <t>MOTORIZADA</t>
  </si>
  <si>
    <t>COMANDO CONJUNTO ESTE</t>
  </si>
  <si>
    <t>VEHICULOS REGISTRADOS</t>
  </si>
  <si>
    <t>INSTITUCIONES NVOLUCRADAS</t>
  </si>
  <si>
    <t>PATRULLAS A PIE</t>
  </si>
  <si>
    <t xml:space="preserve">TOTAL PERSONAL </t>
  </si>
  <si>
    <t>CIUTRAN</t>
  </si>
  <si>
    <t xml:space="preserve">PLAN SOCIAL </t>
  </si>
  <si>
    <t>AYUDAS ECONÓMICAS </t>
  </si>
  <si>
    <t xml:space="preserve">RACIONES ALIMENTICIAS </t>
  </si>
  <si>
    <t>SEGURIDAD PRIVADE</t>
  </si>
  <si>
    <t>ATRACOS</t>
  </si>
  <si>
    <t>SUSTRACCION DE ARMAS</t>
  </si>
  <si>
    <t xml:space="preserve">PROGRAMA DE CAPACITACION </t>
  </si>
  <si>
    <t>ALEMANIA</t>
  </si>
  <si>
    <t>BRASIL</t>
  </si>
  <si>
    <t>COLOMBIA</t>
  </si>
  <si>
    <t xml:space="preserve">CUBA </t>
  </si>
  <si>
    <t>EL SALVADOR</t>
  </si>
  <si>
    <t>ESTADOS UNIDOS</t>
  </si>
  <si>
    <t>ESPAÑA</t>
  </si>
  <si>
    <t>GUATEMALA</t>
  </si>
  <si>
    <t>ITALIA</t>
  </si>
  <si>
    <t>MEXICO</t>
  </si>
  <si>
    <t>PERU</t>
  </si>
  <si>
    <t>PUERTO RICO</t>
  </si>
  <si>
    <t>RUSIA</t>
  </si>
  <si>
    <t>VENEZUELA</t>
  </si>
  <si>
    <t>JAMAICA</t>
  </si>
  <si>
    <t>MIDE</t>
  </si>
  <si>
    <t>ESCUELAS VOCACIONES</t>
  </si>
  <si>
    <t>ESCUELA</t>
  </si>
  <si>
    <t>ASISTENCIA GENERAL</t>
  </si>
  <si>
    <t>ARROYO BARRIL</t>
  </si>
  <si>
    <t>ARROYO CANO</t>
  </si>
  <si>
    <t>BANI</t>
  </si>
  <si>
    <t>CASTILLO</t>
  </si>
  <si>
    <t>ELIAS PIÑA</t>
  </si>
  <si>
    <t>LA VICTORIA</t>
  </si>
  <si>
    <t>LOS CASTILLOS</t>
  </si>
  <si>
    <t>LOS PAJONES (NAGUA)</t>
  </si>
  <si>
    <t>MICHES</t>
  </si>
  <si>
    <t>MOCA</t>
  </si>
  <si>
    <t>NAGUA</t>
  </si>
  <si>
    <t>NEYBA</t>
  </si>
  <si>
    <t>PIMENTEL</t>
  </si>
  <si>
    <t>SAN PEDRO DE MACORIS</t>
  </si>
  <si>
    <t>VALLEJUELO</t>
  </si>
  <si>
    <t>VALVERDE MAO</t>
  </si>
  <si>
    <t>YAGUATE (SAN CRISTÓBAL)</t>
  </si>
  <si>
    <t>FEMENINO</t>
  </si>
  <si>
    <t>MASCULINO</t>
  </si>
  <si>
    <t>JUNTA DE RETIRO</t>
  </si>
  <si>
    <t>SANIDAD MILITAR</t>
  </si>
  <si>
    <t>CENTRO DE SALUD MIDE</t>
  </si>
  <si>
    <t>EMERGENCIA</t>
  </si>
  <si>
    <t>DEPARTAMENTO</t>
  </si>
  <si>
    <t>GENERO</t>
  </si>
  <si>
    <t>OF.  SUPERIORES</t>
  </si>
  <si>
    <t>OF.  SUBALTERNOS</t>
  </si>
  <si>
    <t>A/M</t>
  </si>
  <si>
    <t>FAMILIARES</t>
  </si>
  <si>
    <t>CIVILES</t>
  </si>
  <si>
    <t>MEDICINA GENERAL</t>
  </si>
  <si>
    <t>CONSULTA</t>
  </si>
  <si>
    <t>CARDIOLOGIA</t>
  </si>
  <si>
    <t>GASTROENTEROLOGIA</t>
  </si>
  <si>
    <t>GINECOLOGIA</t>
  </si>
  <si>
    <t>PEDIATRIA</t>
  </si>
  <si>
    <t>PSICOLOGIA</t>
  </si>
  <si>
    <t>IGUALADOS</t>
  </si>
  <si>
    <t>Etiquetas de fila</t>
  </si>
  <si>
    <t>OF. SUPERIOR</t>
  </si>
  <si>
    <t>OF. SUBALTERNO</t>
  </si>
  <si>
    <t>FAMILIARES /ACCION</t>
  </si>
  <si>
    <t>DIAGNOSTICO</t>
  </si>
  <si>
    <t>ENDODONCIA</t>
  </si>
  <si>
    <t>PERIODONCIA</t>
  </si>
  <si>
    <t>PROSTODONCIA</t>
  </si>
  <si>
    <t xml:space="preserve">RADIOGRAFIAS </t>
  </si>
  <si>
    <t>RETIRO DE SUTURA</t>
  </si>
  <si>
    <t xml:space="preserve">MEDICACION </t>
  </si>
  <si>
    <t xml:space="preserve">MAXILO FACIAL </t>
  </si>
  <si>
    <t>ODONTOLOGIA</t>
  </si>
  <si>
    <t>DENTISTICA</t>
  </si>
  <si>
    <t>MAXILO FACIAL</t>
  </si>
  <si>
    <t>MEDICACION</t>
  </si>
  <si>
    <t>RADIOGRAFIAS</t>
  </si>
  <si>
    <t>DIAGNOSTICOS</t>
  </si>
  <si>
    <t xml:space="preserve">HOSPITAL CENTRAL </t>
  </si>
  <si>
    <t>CIRUGIA EN GENERAL</t>
  </si>
  <si>
    <t>GINECO-OBSTETRICIA</t>
  </si>
  <si>
    <t>MEDICINA INTERNA</t>
  </si>
  <si>
    <t>OFICIALES DEL E.R.D.</t>
  </si>
  <si>
    <t>OFICIALES DE LA  A.R.D.</t>
  </si>
  <si>
    <t>OFICIALES DE LA   F.A.R.D.</t>
  </si>
  <si>
    <t>OFICIALES DE LA P.N.</t>
  </si>
  <si>
    <t>CADETES DEL MIDE Y P.N.</t>
  </si>
  <si>
    <t>ALISTADOS E.R.D.</t>
  </si>
  <si>
    <t>ALISTADOS DE LA  A.R.D.</t>
  </si>
  <si>
    <t>ALISTADOS DE LA  F.A.R.D.</t>
  </si>
  <si>
    <t>ALISTADOS DE LA P.N.</t>
  </si>
  <si>
    <t>ASIMILADOS MIDE Y P.N.</t>
  </si>
  <si>
    <t>IGUALADOS MIDE Y P.N.</t>
  </si>
  <si>
    <t>RETIRADOS Y PENSIONADOS</t>
  </si>
  <si>
    <t>CIVILES FAMILIARES MIEMBROS E.R.D.</t>
  </si>
  <si>
    <t>CIVILES FAMILIARES MIEMBROS DE LA A.R.D..</t>
  </si>
  <si>
    <t>CIVILES FAMILIARES MIEMBROS DE LA F.A.R.D.</t>
  </si>
  <si>
    <t>CIVILES FAMILIARES MIEMBROS DE LA P.N.</t>
  </si>
  <si>
    <t>SENASA</t>
  </si>
  <si>
    <t>ACCION CIVICA</t>
  </si>
  <si>
    <t>DEFUNCIONES</t>
  </si>
  <si>
    <t xml:space="preserve">EMERGENCIAS </t>
  </si>
  <si>
    <t xml:space="preserve">      CIRUGIA</t>
  </si>
  <si>
    <t xml:space="preserve">      GINECOLOGIA  Y OBSTETRICIA</t>
  </si>
  <si>
    <t xml:space="preserve">      MEDICINA INTERNA</t>
  </si>
  <si>
    <t xml:space="preserve">      PEDIATRIA</t>
  </si>
  <si>
    <t>NACIMIENTOS</t>
  </si>
  <si>
    <t>PARTOS</t>
  </si>
  <si>
    <t>LEGRADOS</t>
  </si>
  <si>
    <t>PARTO NATURAL</t>
  </si>
  <si>
    <t>PARTO POR  CESAREA</t>
  </si>
  <si>
    <t>OBSTETRICIA</t>
  </si>
  <si>
    <t>OFTALMOLOGIA</t>
  </si>
  <si>
    <t>ORTOPEDIA</t>
  </si>
  <si>
    <t>UROLOGIA</t>
  </si>
  <si>
    <t>OTORRINO</t>
  </si>
  <si>
    <t xml:space="preserve">POR SEXO </t>
  </si>
  <si>
    <t>Total general</t>
  </si>
  <si>
    <t>INHALOTERAPIA</t>
  </si>
  <si>
    <t>POR EDAD</t>
  </si>
  <si>
    <t>POBLACION ATENDIDA</t>
  </si>
  <si>
    <t>MUJERES PARTURIENTAS</t>
  </si>
  <si>
    <t>Menos de 1</t>
  </si>
  <si>
    <t>15      -     19</t>
  </si>
  <si>
    <t>15    -    64</t>
  </si>
  <si>
    <t>20      -     24</t>
  </si>
  <si>
    <t>65 y más</t>
  </si>
  <si>
    <t>15     -     64</t>
  </si>
  <si>
    <t>25      -     29</t>
  </si>
  <si>
    <t>30      -     34</t>
  </si>
  <si>
    <t>35 y más</t>
  </si>
  <si>
    <t>IGNORADOS</t>
  </si>
  <si>
    <t>CIRUGIAS. PEDIATRICAS</t>
  </si>
  <si>
    <t>CONSULTAS PEDIATRICAS</t>
  </si>
  <si>
    <t>DEFUNCIONES PERINATO</t>
  </si>
  <si>
    <t>EGRESOS DE PEDIATRIA</t>
  </si>
  <si>
    <t>EMERGENCIAS PEDIATRICAS</t>
  </si>
  <si>
    <t>INGRESOS DE PEDIATRIA</t>
  </si>
  <si>
    <t>INGRESOS DE PERINATOLOGIA</t>
  </si>
  <si>
    <t>NACIMIENTOS DE PERINATOS</t>
  </si>
  <si>
    <t>LABORATORIO</t>
  </si>
  <si>
    <t xml:space="preserve">  BACTERIOLOGIA</t>
  </si>
  <si>
    <t xml:space="preserve">  BANCO DE SANGRE</t>
  </si>
  <si>
    <t xml:space="preserve">  ELECTROLITICOS SERICOS Y GASES ARTERIALES</t>
  </si>
  <si>
    <t xml:space="preserve">  HEMATOLOGIA</t>
  </si>
  <si>
    <t xml:space="preserve">  PARASITOLOGIA</t>
  </si>
  <si>
    <t xml:space="preserve">  QUIMICA</t>
  </si>
  <si>
    <t xml:space="preserve">  SEROLOGIA</t>
  </si>
  <si>
    <t xml:space="preserve">  URIANALISIS</t>
  </si>
  <si>
    <t xml:space="preserve">  VIROLOGIA</t>
  </si>
  <si>
    <t>COAGULACION</t>
  </si>
  <si>
    <t xml:space="preserve">PRUEBAS ESPECIALES </t>
  </si>
  <si>
    <t>OFICIALES SUPERIORES</t>
  </si>
  <si>
    <t>OFICIALES SUBALTERNOS</t>
  </si>
  <si>
    <t xml:space="preserve">FAMILIA DE MILITAR </t>
  </si>
  <si>
    <t>ACION CIVICA / RETIRADOS</t>
  </si>
  <si>
    <t>RAMON DE LARA</t>
  </si>
  <si>
    <t>EGRESOS</t>
  </si>
  <si>
    <t>CIRUGIA</t>
  </si>
  <si>
    <t>GINECOOBSTETRICIA</t>
  </si>
  <si>
    <t>GINECO- OBSTETRICIA</t>
  </si>
  <si>
    <t>FALLEC</t>
  </si>
  <si>
    <t>25- 64 AÑOS</t>
  </si>
  <si>
    <t>65 Y + AÑOS</t>
  </si>
  <si>
    <t>PARTO</t>
  </si>
  <si>
    <t>20 - 24</t>
  </si>
  <si>
    <t xml:space="preserve">30 - 34 </t>
  </si>
  <si>
    <t>0-1</t>
  </si>
  <si>
    <t>1_4</t>
  </si>
  <si>
    <t>5_14</t>
  </si>
  <si>
    <t>15-64</t>
  </si>
  <si>
    <t>65 +</t>
  </si>
  <si>
    <t>MOTIVO</t>
  </si>
  <si>
    <t>INUTILIDAD FÍSICA CON DISFRUTE A PENSIÓN</t>
  </si>
  <si>
    <t>POR SOLICITUD ACEPTADA</t>
  </si>
  <si>
    <t xml:space="preserve">PISTOLAS </t>
  </si>
  <si>
    <t>MARIHUANA (PAC. SIN ESP)</t>
  </si>
  <si>
    <t>AUTOBÚS</t>
  </si>
  <si>
    <t>JEEPETAS</t>
  </si>
  <si>
    <t>MINIBÚS</t>
  </si>
  <si>
    <t>LECHE BONGÚ (UNIDADES)</t>
  </si>
  <si>
    <t>DESODORANTES UNDS.</t>
  </si>
  <si>
    <t>JABÓN   UNDS.</t>
  </si>
  <si>
    <t>CUBANOS</t>
  </si>
  <si>
    <t>DOMINICANOS</t>
  </si>
  <si>
    <t>HAITIANOS</t>
  </si>
  <si>
    <t>INCIDENCIAS EN EL TSD</t>
  </si>
  <si>
    <t>DETENCIONES POR PERFILES SOSPECHOSOS</t>
  </si>
  <si>
    <t>Haina Oriental</t>
  </si>
  <si>
    <t>Haina Occidental</t>
  </si>
  <si>
    <t>Sans Soucí</t>
  </si>
  <si>
    <t>Duarte, Arroyo Barril</t>
  </si>
  <si>
    <t>Cabo Rojo</t>
  </si>
  <si>
    <t>MUNICIONES 9MM</t>
  </si>
  <si>
    <t>MUNICIONES 40MM</t>
  </si>
  <si>
    <t>BALANZAS</t>
  </si>
  <si>
    <t>NACIDOS VIVOS</t>
  </si>
  <si>
    <t xml:space="preserve">NACIDOS MUERTOS </t>
  </si>
  <si>
    <t>1     -     4</t>
  </si>
  <si>
    <t>5     -     14</t>
  </si>
  <si>
    <t>CHEQUEO NIÑOS SANOS</t>
  </si>
  <si>
    <t>CIRUGIA GENERAL</t>
  </si>
  <si>
    <t>CIRUGIA PEDIATRICA</t>
  </si>
  <si>
    <t>CIRUGIA TORAXICA</t>
  </si>
  <si>
    <t>CIRUGIA VASCULAR</t>
  </si>
  <si>
    <t>DERMATOLOGIA</t>
  </si>
  <si>
    <t>DIABETOLOGIA</t>
  </si>
  <si>
    <t>ENDOCRINOLOGIA</t>
  </si>
  <si>
    <t>FISIATRIA</t>
  </si>
  <si>
    <t>GERIATRIA</t>
  </si>
  <si>
    <t>HEMATOLOGIA</t>
  </si>
  <si>
    <t>MEDICINA FAMILIAR</t>
  </si>
  <si>
    <t>NEUMOLOGIA</t>
  </si>
  <si>
    <t>NEUMOLOGIA PEDIATRICA</t>
  </si>
  <si>
    <t>NEUROCIRUGIA</t>
  </si>
  <si>
    <t>NUTRICION</t>
  </si>
  <si>
    <t>PSIQUIATRIA</t>
  </si>
  <si>
    <t>CONSULTAS</t>
  </si>
  <si>
    <t>POR SEXO</t>
  </si>
  <si>
    <t>INGRESO</t>
  </si>
  <si>
    <t xml:space="preserve">CONSULTA </t>
  </si>
  <si>
    <t>MILITARES</t>
  </si>
  <si>
    <t>EMERGENCIAS</t>
  </si>
  <si>
    <t>MILITAR</t>
  </si>
  <si>
    <t>CIVIL</t>
  </si>
  <si>
    <t>FAMILIAS DE MILITARES</t>
  </si>
  <si>
    <t>MILITAR RETIRADO</t>
  </si>
  <si>
    <t>FAMILIAR DE MILITAR</t>
  </si>
  <si>
    <t>MILITARES DE OTRA INSTITUCION</t>
  </si>
  <si>
    <t>POR CATEGORI</t>
  </si>
  <si>
    <t>15 - 19</t>
  </si>
  <si>
    <t>25 - 29</t>
  </si>
  <si>
    <t>35 - 39</t>
  </si>
  <si>
    <t>40-44</t>
  </si>
  <si>
    <t xml:space="preserve">GRUPOS DE EDAD </t>
  </si>
  <si>
    <t>MANO</t>
  </si>
  <si>
    <t>PELVIS</t>
  </si>
  <si>
    <t>SENOS PARANASALES</t>
  </si>
  <si>
    <t>TORAX</t>
  </si>
  <si>
    <t>CRÁNEO</t>
  </si>
  <si>
    <t>COL. LUMBAR</t>
  </si>
  <si>
    <t>FÉMUR</t>
  </si>
  <si>
    <t>RAYOS X</t>
  </si>
  <si>
    <t>AUSENTE, SIN EL PERMISO CORRESPONDIENTE DE LOS SUPERIORES</t>
  </si>
  <si>
    <t>RETIRO VOLUNTARIO CON PENSIÓN</t>
  </si>
  <si>
    <t>SEPARADO POR RENUNCIA</t>
  </si>
  <si>
    <t xml:space="preserve">RETIRO POR ANTIGÜEDAD CON DISFRUTE DE PENSIÓN </t>
  </si>
  <si>
    <t>SUSPENSIÓN DE FUNCIONES</t>
  </si>
  <si>
    <t>SGTO. A&amp;C</t>
  </si>
  <si>
    <t>ARMA DE FAB. CACERA</t>
  </si>
  <si>
    <t>CAMIONES</t>
  </si>
  <si>
    <t>CARROS</t>
  </si>
  <si>
    <t>CAMIONETAS</t>
  </si>
  <si>
    <t>CREMAS (UNDS)</t>
  </si>
  <si>
    <t>INGRESO SIN EFECTO</t>
  </si>
  <si>
    <t>CESMET</t>
  </si>
  <si>
    <t>ACEITE SOL DE ORO (GALÓN)</t>
  </si>
  <si>
    <t>TARROS DE MANTEQUILLA</t>
  </si>
  <si>
    <t>WHISKY CHANLECER  (BOTELLA DE 750 ML)</t>
  </si>
  <si>
    <t>REFRESCOS (20 ONZAS)</t>
  </si>
  <si>
    <t>JUGOS (20 ONZAS)</t>
  </si>
  <si>
    <t>RON LORD MATE (BOTELLAS DE 750 ML)</t>
  </si>
  <si>
    <t>CIGARRILLOS  CAPITAL  (PAQUETES  DE 10 CAJETILLAS DE 20 UNIDADES)</t>
  </si>
  <si>
    <t>MALTAS (20 ONZAS)</t>
  </si>
  <si>
    <t>PRODUCTOS HIGIENE PERSONAL</t>
  </si>
  <si>
    <t>CIGARRILLOS  JAILSALMER  (PAQUETES  DE 10 CAJETILLAS DE 20 UNIDADES)</t>
  </si>
  <si>
    <t>MUNICIONES 45MM</t>
  </si>
  <si>
    <t xml:space="preserve"> CARTUCHOS 12MM</t>
  </si>
  <si>
    <t xml:space="preserve">CARGADORES PERDIGONES </t>
  </si>
  <si>
    <t>RIFLE PERDIGON</t>
  </si>
  <si>
    <t xml:space="preserve"> AEROPUERTO INTERNACIONAL JUAN BOSCH</t>
  </si>
  <si>
    <t>OPERATIVOS EN COMISIÓN MIXTA INTERINSTITUCIONAL</t>
  </si>
  <si>
    <t xml:space="preserve">OPERATIVOS EN APOYO A LA DIRECCIÓN DE SUPERVISIÓN Y CONTROL DE ESTACIONES DE EXPENDIO DE COMBUSTIBLES (CIERRE DE ESTACIONES DE COMBUSTIBLE)
</t>
  </si>
  <si>
    <t>MEDICAMENTOS Y DERIVADOS (UNIDAD)</t>
  </si>
  <si>
    <t>TABACO Y DERIVADOS (UNIDAD)</t>
  </si>
  <si>
    <t>ALCOHOL Y DERIVADOS (BOTELLAS)</t>
  </si>
  <si>
    <t>persona detenida</t>
  </si>
  <si>
    <t>TOTAL PERSONAL</t>
  </si>
  <si>
    <t>BOCA DE CACHÓN</t>
  </si>
  <si>
    <t>DUVERGÉ</t>
  </si>
  <si>
    <t>ENRIQUILLO</t>
  </si>
  <si>
    <t>LA CIÉNAGA</t>
  </si>
  <si>
    <t>LAS MATAS DE FARFÁN</t>
  </si>
  <si>
    <t>LOS ALCARRIZOS</t>
  </si>
  <si>
    <t>SAN JOSÉ DE LAS MATAS</t>
  </si>
  <si>
    <t>Coronel ó Cap. de Navío</t>
  </si>
  <si>
    <t>Tte. Coronel ó Cap. de Fragata</t>
  </si>
  <si>
    <t>Mayor ó Cap. de Corbeta</t>
  </si>
  <si>
    <t xml:space="preserve">Capitán ó Ten. de Navío </t>
  </si>
  <si>
    <t>1er.Tte. ó Teniente de Fragata</t>
  </si>
  <si>
    <t>2do.Tte ó Teniente de Corbeta</t>
  </si>
  <si>
    <t>Sargento Mayor</t>
  </si>
  <si>
    <t>Sargento</t>
  </si>
  <si>
    <t>Asimilados</t>
  </si>
  <si>
    <t xml:space="preserve">Tutoras </t>
  </si>
  <si>
    <t>Tutores</t>
  </si>
  <si>
    <t xml:space="preserve">Viudas </t>
  </si>
  <si>
    <t xml:space="preserve">Viudos </t>
  </si>
  <si>
    <t>ODONTOPEDIATRIA</t>
  </si>
  <si>
    <t>PLACAS PANORAMICAS</t>
  </si>
  <si>
    <t>IMPLANTOLOGIA DENTAL</t>
  </si>
  <si>
    <t xml:space="preserve">CIVILES   </t>
  </si>
  <si>
    <t>15-24 AÑOS</t>
  </si>
  <si>
    <t xml:space="preserve">TTE. CORONEL                   </t>
  </si>
  <si>
    <t xml:space="preserve">CABO                            </t>
  </si>
  <si>
    <t xml:space="preserve">CADETES Y ASP. </t>
  </si>
  <si>
    <t>VEHICULO</t>
  </si>
  <si>
    <t>GRAL. DE BRIG.</t>
  </si>
  <si>
    <t>POSTE DE MADERA</t>
  </si>
  <si>
    <t>CERVEZAS (UDS.)</t>
  </si>
  <si>
    <t>BEBIDAS ENERGIZANTES (UDS.)</t>
  </si>
  <si>
    <t>CLERÉN (UDS.)</t>
  </si>
  <si>
    <t>RON (UDS.)</t>
  </si>
  <si>
    <t>WISKY (LITROS)</t>
  </si>
  <si>
    <t>CIGARRILLO UNIDADES</t>
  </si>
  <si>
    <t xml:space="preserve"> CLERÉN     (GL.)      </t>
  </si>
  <si>
    <t>ACONDICIONADOR</t>
  </si>
  <si>
    <t>VENEZOLANOS</t>
  </si>
  <si>
    <t>COLOMBIANOS</t>
  </si>
  <si>
    <t>RIÑAS ENTRE USUARIOS Y EMPLEADOS</t>
  </si>
  <si>
    <t>HAITIANO</t>
  </si>
  <si>
    <t>NORTEAMERICANO</t>
  </si>
  <si>
    <t>HONDUREÑO</t>
  </si>
  <si>
    <t>CUBANO</t>
  </si>
  <si>
    <t>PELO POSTIZO</t>
  </si>
  <si>
    <t>RON NELSON  (BOTELLAS DE 750 ML)</t>
  </si>
  <si>
    <t>SACOS DE GUACONEJO</t>
  </si>
  <si>
    <t>RON PATRIOT  (BOTELLAS DE 750 ML)</t>
  </si>
  <si>
    <t>VODKA (BOTELLAS DE 750 ML)</t>
  </si>
  <si>
    <t>PACAS DE ROPA USADA</t>
  </si>
  <si>
    <t>WHISKY GREEN BLUE  (BOTELLAS DE 750 ML)</t>
  </si>
  <si>
    <t>RON BARDINET (BOTELLAS DE 750 ML)</t>
  </si>
  <si>
    <t>RON IMPERIAL (BOTELLAS DE 750 ML)</t>
  </si>
  <si>
    <t>RON LAGER (BOTELLAS DE 750 ML)</t>
  </si>
  <si>
    <t>RON LAN BLANCK (BOTELLAS DE 750 ML)</t>
  </si>
  <si>
    <t>RON FARTIN (BOTELLAS DE 750 ML)</t>
  </si>
  <si>
    <t>CAJAS DE MEDICAMENTOS</t>
  </si>
  <si>
    <t>WHISKY GREEN   (BOTELLAS DE 750 ML)</t>
  </si>
  <si>
    <t>WHISKY BLUE  (BOTELLAS DE 750 ML)</t>
  </si>
  <si>
    <t>BOMBA WARING (BOTELLAS DE 750 ML)</t>
  </si>
  <si>
    <t>RON TASTADOU (BOTELLAS DE 750 ML)</t>
  </si>
  <si>
    <t>RON RING  (BOTELLAS DE 750 ML)</t>
  </si>
  <si>
    <t>RON KING PRIDE  (BOTELLAS DE 750 ML)</t>
  </si>
  <si>
    <t>HORNOS PARA INCINERAR CARBÓN</t>
  </si>
  <si>
    <t>SALSA PICANTE</t>
  </si>
  <si>
    <t>WHISKY LACE (BOTELLAS DE 750 ML)</t>
  </si>
  <si>
    <t>GRAMOS DE MARIHUANA</t>
  </si>
  <si>
    <t xml:space="preserve">PERDIGON </t>
  </si>
  <si>
    <t>Sometidos a la Justicia</t>
  </si>
  <si>
    <t xml:space="preserve">ALLANAMIENTOS </t>
  </si>
  <si>
    <t>INSPECCIÓN CAMIONES DE TRANSP. DE COMBUSTIBLES Y MERC.</t>
  </si>
  <si>
    <t xml:space="preserve">VIGILANCIA A PUNTOS DE INTERES </t>
  </si>
  <si>
    <t>INSPECCIÓN CAMIONES DE DESECHOS OLEOSOS</t>
  </si>
  <si>
    <t>TRANSITAR SIN STICKER</t>
  </si>
  <si>
    <t xml:space="preserve">VENTA ILEGAL DE COMBUSTIBLES / MERCANCIAS </t>
  </si>
  <si>
    <t>KEROSENE</t>
  </si>
  <si>
    <t>GASOIL</t>
  </si>
  <si>
    <t xml:space="preserve">ESTIMULANTE SEXUAL (UNIDAD / FRASCO) </t>
  </si>
  <si>
    <t>Bahoruco</t>
  </si>
  <si>
    <t>Bayaguana (Monte Plata)</t>
  </si>
  <si>
    <t>Constanza (La Vega)</t>
  </si>
  <si>
    <t>Dajabón</t>
  </si>
  <si>
    <t>Distrito Nacional</t>
  </si>
  <si>
    <t>Duarte</t>
  </si>
  <si>
    <t>El seíbo</t>
  </si>
  <si>
    <t>Elías Piña</t>
  </si>
  <si>
    <t>Espaillat</t>
  </si>
  <si>
    <t>Gaspar Hernández (Espaillat)</t>
  </si>
  <si>
    <t>Hato Mayor</t>
  </si>
  <si>
    <t>Hermanas Mirabal (Salcedo)</t>
  </si>
  <si>
    <t>Independencia</t>
  </si>
  <si>
    <t>Isla Saona</t>
  </si>
  <si>
    <t>Jánico</t>
  </si>
  <si>
    <t>Jarabacoa (La Vega)</t>
  </si>
  <si>
    <t>La Altagracia</t>
  </si>
  <si>
    <t>La Vega</t>
  </si>
  <si>
    <t>María Trinidad Sánchez</t>
  </si>
  <si>
    <t>Miches (El seíbo)</t>
  </si>
  <si>
    <t>Monción (Santiago Rodríguez)</t>
  </si>
  <si>
    <t>Monseñor Nouel</t>
  </si>
  <si>
    <t>Monte Plata</t>
  </si>
  <si>
    <t>Montecristi</t>
  </si>
  <si>
    <t>Paraíso Barahona)</t>
  </si>
  <si>
    <t>Pedernales</t>
  </si>
  <si>
    <t>Peravia</t>
  </si>
  <si>
    <t>Restauración (Dajabón)</t>
  </si>
  <si>
    <t>Sabana Grande de Boyá</t>
  </si>
  <si>
    <t>San Cristóbal</t>
  </si>
  <si>
    <t>San José de las Matas (Santiago)</t>
  </si>
  <si>
    <t>San José de Ocoa</t>
  </si>
  <si>
    <t>San Juan de la Maguana</t>
  </si>
  <si>
    <t>Sánchez Ramírez</t>
  </si>
  <si>
    <t>Santiago de los Caballeros</t>
  </si>
  <si>
    <t>Santiago Rodríguez</t>
  </si>
  <si>
    <t>Valle Nuevo</t>
  </si>
  <si>
    <t>Valverde</t>
  </si>
  <si>
    <t>Vicente Noble</t>
  </si>
  <si>
    <t>Villa Altagracia (San Cristóbal)</t>
  </si>
  <si>
    <t>Yamasá (Monte Plata)</t>
  </si>
  <si>
    <t>Incautación de arena</t>
  </si>
  <si>
    <t>Incautación de madera (Pies)</t>
  </si>
  <si>
    <t>operativo</t>
  </si>
  <si>
    <t>Sacos de carbón incautados</t>
  </si>
  <si>
    <t>Vehículos  Retenidos</t>
  </si>
  <si>
    <t/>
  </si>
  <si>
    <t>ARMAS DE FABRICACION CASERA</t>
  </si>
  <si>
    <t>ARMAS DE FUEGO OCUPADAS</t>
  </si>
  <si>
    <t>ARMAS DE FUEGO RETENIDAS POR DOCUMENTOS</t>
  </si>
  <si>
    <t>CAJONES</t>
  </si>
  <si>
    <t>DINERO EN EFECTIVO</t>
  </si>
  <si>
    <t>EXTRANJEROS DETENIDOS</t>
  </si>
  <si>
    <t>GRAMO DE COCAINA</t>
  </si>
  <si>
    <t>GRAMO DE MARIHUANA</t>
  </si>
  <si>
    <t>KITIPO</t>
  </si>
  <si>
    <t>MAQUINAS TRAGAMONEDAS</t>
  </si>
  <si>
    <t>MOTOCICLETAS DETENIDAS POR DOCUMENTOS</t>
  </si>
  <si>
    <t>MOTOCICLETAS PARA FINES DE INVESTIGACION</t>
  </si>
  <si>
    <t>MOTOCICLETAS RECUPERADAS</t>
  </si>
  <si>
    <t>PAQUETE DE MARIHUANA</t>
  </si>
  <si>
    <t>PARSONAS RETENIDAS POR PARTICIPACION EN CARRERAS</t>
  </si>
  <si>
    <t>PERSONAS EN-FLAGRANTE DELITO</t>
  </si>
  <si>
    <t>PERSONAS ENVIADAS A FISCALIA</t>
  </si>
  <si>
    <t>PERSONAS REQUISADAS Y DEPURADAS</t>
  </si>
  <si>
    <t>PERSONAS RETENIDAS</t>
  </si>
  <si>
    <t>PERSONAS RETENIDAS FICHADAS</t>
  </si>
  <si>
    <t>PERSONAS RETENIDAS POR SUSTANCIAS CONTROLADAS</t>
  </si>
  <si>
    <t>PORCIONES DE COCAINA</t>
  </si>
  <si>
    <t>PORCIONES DE CRACK</t>
  </si>
  <si>
    <t>PORCIONES DE MARIHUANA</t>
  </si>
  <si>
    <t>PROFUGOS DE LA JUSTICIA</t>
  </si>
  <si>
    <t>RECONOCIDOS DELINCUENTES</t>
  </si>
  <si>
    <t>VEHICULOS DETENIDOS POR DOCUMENTOS</t>
  </si>
  <si>
    <t>VEHICULOS PARA FINES DE INVESTIGACION</t>
  </si>
  <si>
    <t>VEHICULOS POR CONTAMINACION SONICA</t>
  </si>
  <si>
    <t>Motocicletas Registradas</t>
  </si>
  <si>
    <t xml:space="preserve">Motocicletas Retenidas </t>
  </si>
  <si>
    <t>Personas Detenidas</t>
  </si>
  <si>
    <t>Personas Registradas</t>
  </si>
  <si>
    <t>Vehiculos Registrados</t>
  </si>
  <si>
    <t>Vehiculos Retenidos</t>
  </si>
  <si>
    <t>Armas de Fuego Retenidas sin Documentos</t>
  </si>
  <si>
    <t>Armas de Fabricación Casera</t>
  </si>
  <si>
    <t>Porción de Cocaina</t>
  </si>
  <si>
    <t>Porción de Marihuana</t>
  </si>
  <si>
    <t>Porción de Crack</t>
  </si>
  <si>
    <t>Armas Blancas Retenidas</t>
  </si>
  <si>
    <t xml:space="preserve">Balanza </t>
  </si>
  <si>
    <t>Bocinas</t>
  </si>
  <si>
    <t>CARTAS DE ATENCIONES MEDICAS</t>
  </si>
  <si>
    <t>HONDURAS</t>
  </si>
  <si>
    <t>INSCRITOS</t>
  </si>
  <si>
    <t>GASPAR HERNÁNDEZ (MOCA)</t>
  </si>
  <si>
    <t>JARABACOA ( LA VEGA)</t>
  </si>
  <si>
    <t>NACIONALES</t>
  </si>
  <si>
    <t>EXTRANGEROS</t>
  </si>
  <si>
    <t>Raso  ó Marinero + GM</t>
  </si>
  <si>
    <t>Inspector Meritorio</t>
  </si>
  <si>
    <t>Inspector</t>
  </si>
  <si>
    <t>Oficial 1ra. Clase</t>
  </si>
  <si>
    <t xml:space="preserve">Inspector especial </t>
  </si>
  <si>
    <t>DNI</t>
  </si>
  <si>
    <t>FFEMENINO</t>
  </si>
  <si>
    <t>PENTAVALENTE</t>
  </si>
  <si>
    <t>TDAP</t>
  </si>
  <si>
    <t>VPH</t>
  </si>
  <si>
    <t>BCG</t>
  </si>
  <si>
    <t>DPT</t>
  </si>
  <si>
    <t>SRP</t>
  </si>
  <si>
    <t>SR</t>
  </si>
  <si>
    <t>HEPATITIS B</t>
  </si>
  <si>
    <t>POLIO IPV</t>
  </si>
  <si>
    <t>POLIO OPV</t>
  </si>
  <si>
    <t>DT</t>
  </si>
  <si>
    <t>NEUMOCOCO</t>
  </si>
  <si>
    <t>ROTAVIRUS</t>
  </si>
  <si>
    <t>OFICIALES GENERALES</t>
  </si>
  <si>
    <t>FAMILIAR/ MILITAR</t>
  </si>
  <si>
    <t>COL. CERVICAL</t>
  </si>
  <si>
    <t xml:space="preserve">COL, CER </t>
  </si>
  <si>
    <t xml:space="preserve">COL, DOR </t>
  </si>
  <si>
    <t>EXTREMI INFER</t>
  </si>
  <si>
    <t xml:space="preserve">EXTREMI SUP </t>
  </si>
  <si>
    <t>CUERPO MEDICO Y SANIDAD NAVAL</t>
  </si>
  <si>
    <t xml:space="preserve">¨BASE NAVAL 27 DE FEBRERO¨ </t>
  </si>
  <si>
    <t>SEXO</t>
  </si>
  <si>
    <t>ACCIDENTE</t>
  </si>
  <si>
    <t>ATROPELLAMIENTO</t>
  </si>
  <si>
    <t xml:space="preserve">CALENTAMIENTO </t>
  </si>
  <si>
    <t>CAM. RESCATE</t>
  </si>
  <si>
    <t>CHOQUE</t>
  </si>
  <si>
    <t>COMBUSTIBLE</t>
  </si>
  <si>
    <t>ELÉCTRICA</t>
  </si>
  <si>
    <t>FALLECIDOS</t>
  </si>
  <si>
    <t>HERIDOS</t>
  </si>
  <si>
    <t>MECANICA</t>
  </si>
  <si>
    <t>SEGURIDAD</t>
  </si>
  <si>
    <t>TALLERES</t>
  </si>
  <si>
    <t>VOLCADURA</t>
  </si>
  <si>
    <t>DESLIZAMIENTO</t>
  </si>
  <si>
    <t>OBRAS PUBLICAS</t>
  </si>
  <si>
    <t>ABRIL</t>
  </si>
  <si>
    <t>MAYO</t>
  </si>
  <si>
    <t>JUNIO</t>
  </si>
  <si>
    <t>VIOLACIÓN A LOS REQUERIMIENTOS DE LAS FF.AA</t>
  </si>
  <si>
    <t>RELACIÓN RANGO Y EDAD</t>
  </si>
  <si>
    <t>VIOLACIÓN A LOS REQUERIMIENTOS DE LAS FF. AA.</t>
  </si>
  <si>
    <t>Mayor General</t>
  </si>
  <si>
    <t>General de Brigada</t>
  </si>
  <si>
    <t xml:space="preserve">Tte. Coronel </t>
  </si>
  <si>
    <t>Mayor</t>
  </si>
  <si>
    <t xml:space="preserve">Sgto. </t>
  </si>
  <si>
    <t xml:space="preserve">Cabo </t>
  </si>
  <si>
    <t>Raso</t>
  </si>
  <si>
    <t>Asimilado</t>
  </si>
  <si>
    <t xml:space="preserve">RASO </t>
  </si>
  <si>
    <t>REVOLVER</t>
  </si>
  <si>
    <t>MARIHUANA (GR)</t>
  </si>
  <si>
    <t>LIBRAS DE AJO</t>
  </si>
  <si>
    <t>WISKI (LITROS)</t>
  </si>
  <si>
    <t>CEPILLO DE DIENTE</t>
  </si>
  <si>
    <t>TRATAMIENTO PARA EL CABELLO</t>
  </si>
  <si>
    <t>JARABE (UNIDADES)</t>
  </si>
  <si>
    <t>REFRESCOS (UDS.,)</t>
  </si>
  <si>
    <t>PASTILLAS (UDS)</t>
  </si>
  <si>
    <t>VASELINA (UNIDADES)</t>
  </si>
  <si>
    <t>RETIRO VOLUNTARIO</t>
  </si>
  <si>
    <t>POR SENTENCIA COND. DE CONSEJO DE GUERRA</t>
  </si>
  <si>
    <t>CONCESIÓN DE PENSIÓN</t>
  </si>
  <si>
    <t>CANTAMARAN</t>
  </si>
  <si>
    <t>KAZAJOS</t>
  </si>
  <si>
    <t>ALBANES</t>
  </si>
  <si>
    <t>NORTEAMERICANOS</t>
  </si>
  <si>
    <t>BAHAMESES</t>
  </si>
  <si>
    <t>BRASILEÑOS</t>
  </si>
  <si>
    <t>DETENCION DE PERSONAS</t>
  </si>
  <si>
    <t>Apoyo 9-1-1</t>
  </si>
  <si>
    <t>Apoyo DNCD</t>
  </si>
  <si>
    <t>Asistencia marítima</t>
  </si>
  <si>
    <t>Búsqueda y Rescate// Asistencia</t>
  </si>
  <si>
    <t>Ejercicios Instrucción</t>
  </si>
  <si>
    <t>Migración Ilegal</t>
  </si>
  <si>
    <t>Patrulla y vigilancia</t>
  </si>
  <si>
    <t>Seguridad Marítima</t>
  </si>
  <si>
    <t>REVOCACION ORDEN DE INGRESO</t>
  </si>
  <si>
    <t>POR HABER DESISTIDO DE SUS INGRESOS</t>
  </si>
  <si>
    <t xml:space="preserve">BAJAS </t>
  </si>
  <si>
    <t>PERSONAL FUERA</t>
  </si>
  <si>
    <t>PERSONAL DEL CESMET CON PROBLEMAS DE SALUD</t>
  </si>
  <si>
    <t>INCIDENCIAS EN EL TLA</t>
  </si>
  <si>
    <t>SACOS DE AZUCAR (50 LIBRAS)</t>
  </si>
  <si>
    <t>SACOS DE ARROZ (25-125 LIBRAS)</t>
  </si>
  <si>
    <t>SACOS DE HARINA (120 LIBRAS)</t>
  </si>
  <si>
    <t>SALSA BELLA (SOBRES)</t>
  </si>
  <si>
    <t>VINAGRE (BOTELLA DE 12 ONZAS)</t>
  </si>
  <si>
    <t>ESPAGETTIS Y CODITOS (PAQUETES)</t>
  </si>
  <si>
    <t>RON BAKARA (BOTELLAS DE 750 ML)</t>
  </si>
  <si>
    <t>CIGARRILLOS  MANCHESTER  (PAQUETES  DE 10 CAJETILLAS DE 20 UNIDADES)</t>
  </si>
  <si>
    <t>WHISKY RESERVE  (BOTELLAS DE 750 ML)</t>
  </si>
  <si>
    <t>PACA DE ROPA USADA</t>
  </si>
  <si>
    <t>IMPERIAL BLUE  (BOTELLAS DE 750 ML)</t>
  </si>
  <si>
    <t>GALONES DE GASOLINA</t>
  </si>
  <si>
    <t>GALONES DE GASOIL</t>
  </si>
  <si>
    <t>LIBRAS DE MARIHUANA</t>
  </si>
  <si>
    <t>ARMAS DE FUEGO ENCONTRADA EN CASO</t>
  </si>
  <si>
    <t>Taino Bay</t>
  </si>
  <si>
    <t>Molinos Modernos (IP)</t>
  </si>
  <si>
    <t xml:space="preserve">Amber Cove </t>
  </si>
  <si>
    <t>Detenidos Navegando</t>
  </si>
  <si>
    <t>CASOS DE ROBO</t>
  </si>
  <si>
    <t>INSPECCIÓN CAMIONES DE TRANSPORTAN DE COMBUSTIBLES Y MERCANCÍAS</t>
  </si>
  <si>
    <t>INSPECCIÓN CAMIONES DE DESECHOS OLEOSOS, SLOP, SLUDGE, Y AGUAS DE SENTINA EN LAS INSTALACIONES PORTUARIAS</t>
  </si>
  <si>
    <t xml:space="preserve">ALMACENAMIENTO ILEGAL DE COMBUSTIBLES </t>
  </si>
  <si>
    <t>FALTA DE FACTURA Y/O CONDUCE</t>
  </si>
  <si>
    <t xml:space="preserve">GASOLINA </t>
  </si>
  <si>
    <t>AMBULACIA</t>
  </si>
  <si>
    <t>GRÚAS</t>
  </si>
  <si>
    <t>NEUMÁTICO</t>
  </si>
  <si>
    <t>LOCA</t>
  </si>
  <si>
    <t xml:space="preserve">Armas de Fuego Registradas </t>
  </si>
  <si>
    <t>Dinero Incautado</t>
  </si>
  <si>
    <t>Extranjeros Indocumentados</t>
  </si>
  <si>
    <t>Hookas Incautadas</t>
  </si>
  <si>
    <t>Motocicletas Depuradas</t>
  </si>
  <si>
    <t>Motocicletas Retenidas</t>
  </si>
  <si>
    <t>Multas de Amet</t>
  </si>
  <si>
    <t>Objetos Incautados</t>
  </si>
  <si>
    <t>Personas Depuradas</t>
  </si>
  <si>
    <t>Personas Detenidas con Registro Policiales</t>
  </si>
  <si>
    <t>Pistolas de Juguetes</t>
  </si>
  <si>
    <t xml:space="preserve">Porción de Material desconocido </t>
  </si>
  <si>
    <t>Profugos</t>
  </si>
  <si>
    <t>Vehículos Depurados</t>
  </si>
  <si>
    <t>Vehículos Registrados</t>
  </si>
  <si>
    <t xml:space="preserve">Vehículos Retenidos </t>
  </si>
  <si>
    <t>EQUIPOS DE SONIDO (RADIO)</t>
  </si>
  <si>
    <t>MATAS DE MARIHUANA</t>
  </si>
  <si>
    <t>NEGOCIOS VISITADOS (Advertencias)</t>
  </si>
  <si>
    <t>PAQUETES DE CRACK</t>
  </si>
  <si>
    <t>PLANTAS DE MUSICA</t>
  </si>
  <si>
    <t>SOLARES INTERVENIDOS POR DESALOJO</t>
  </si>
  <si>
    <t>Extranjeros Indocumentados detenidos</t>
  </si>
  <si>
    <t>ARMAS RECUPERADAS</t>
  </si>
  <si>
    <t>MUERTES</t>
  </si>
  <si>
    <t>NOVEDADES</t>
  </si>
  <si>
    <t>PERDIDA DE ARMAS</t>
  </si>
  <si>
    <t>FRANCIA</t>
  </si>
  <si>
    <t>CHILE</t>
  </si>
  <si>
    <t>PORTUGAL</t>
  </si>
  <si>
    <t>PANAMA</t>
  </si>
  <si>
    <t>CANADA</t>
  </si>
  <si>
    <t>ECUADOR</t>
  </si>
  <si>
    <t>COSTA RICA</t>
  </si>
  <si>
    <t>NICARAGUA</t>
  </si>
  <si>
    <t>MARTINICA</t>
  </si>
  <si>
    <t>CHINA</t>
  </si>
  <si>
    <t xml:space="preserve">PAIS </t>
  </si>
  <si>
    <t>ASEXO</t>
  </si>
  <si>
    <t>INST</t>
  </si>
  <si>
    <t>Cabo</t>
  </si>
  <si>
    <t xml:space="preserve">COPROLOGICO </t>
  </si>
  <si>
    <t xml:space="preserve">CREATININA </t>
  </si>
  <si>
    <t xml:space="preserve">FALCEMIA </t>
  </si>
  <si>
    <t xml:space="preserve">GLICEMIA </t>
  </si>
  <si>
    <t>HCG</t>
  </si>
  <si>
    <t xml:space="preserve">SANGRE OCULTA </t>
  </si>
  <si>
    <t xml:space="preserve">TIPIFICACION </t>
  </si>
  <si>
    <t>UREA</t>
  </si>
  <si>
    <t xml:space="preserve">VDRL </t>
  </si>
  <si>
    <t xml:space="preserve">EX. ORINA </t>
  </si>
  <si>
    <t>HEMOGRAMA</t>
  </si>
  <si>
    <t>ACIDO URICO</t>
  </si>
  <si>
    <t>AMILASA</t>
  </si>
  <si>
    <t>LIPASA</t>
  </si>
  <si>
    <t>COLESTEROL</t>
  </si>
  <si>
    <t xml:space="preserve">TRIGLICERIDOS </t>
  </si>
  <si>
    <t>HDL</t>
  </si>
  <si>
    <t>LDL</t>
  </si>
  <si>
    <t>TGO</t>
  </si>
  <si>
    <t>TGP</t>
  </si>
  <si>
    <t>FACTOR REUMATICO</t>
  </si>
  <si>
    <t>ERITROSEDIMENTACION</t>
  </si>
  <si>
    <t>ASO</t>
  </si>
  <si>
    <t>MAGNESIO (Mg)</t>
  </si>
  <si>
    <t>FOSFORO (P)</t>
  </si>
  <si>
    <t>CALCIO (Ca)</t>
  </si>
  <si>
    <t>BILIRRUBINA DIRECTA</t>
  </si>
  <si>
    <t>BILIRRUBINA INDIRECTA</t>
  </si>
  <si>
    <t>BILIRRUBINA TOTAL</t>
  </si>
  <si>
    <t>RECUENTO DE PLAQUETA</t>
  </si>
  <si>
    <t>INVESTIGACION DE HEMATOZOARIO</t>
  </si>
  <si>
    <t>LDH</t>
  </si>
  <si>
    <t>HEPATITIS A</t>
  </si>
  <si>
    <t>HEPATITIS C</t>
  </si>
  <si>
    <t>CONSULTAS POR  GENERO</t>
  </si>
  <si>
    <t>RELACION  DE CONSULTAS POR CATEGORIA</t>
  </si>
  <si>
    <t>PLANIFICACION FAMILIAR</t>
  </si>
  <si>
    <t>OTORRINOLARINGOLOGIA</t>
  </si>
  <si>
    <t>DEMATOLOGIA</t>
  </si>
  <si>
    <t>DEFUNCIONS</t>
  </si>
  <si>
    <t>NEFROLOGIA</t>
  </si>
  <si>
    <t>NEUROLOGIA</t>
  </si>
  <si>
    <t>&gt;1 AÑO</t>
  </si>
  <si>
    <t>BRAZO</t>
  </si>
  <si>
    <t>HOMBROS</t>
  </si>
  <si>
    <t>MUÑECA</t>
  </si>
  <si>
    <t>ANTE-BRAZOS</t>
  </si>
  <si>
    <t xml:space="preserve">ABDOMEN </t>
  </si>
  <si>
    <t xml:space="preserve">COL. CER </t>
  </si>
  <si>
    <t>COL. DOR.</t>
  </si>
  <si>
    <t xml:space="preserve">UROGRAFIA </t>
  </si>
  <si>
    <t>OF.GENERALES</t>
  </si>
  <si>
    <t xml:space="preserve">FEMENIO </t>
  </si>
  <si>
    <t>INST.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</si>
</sst>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Arial"/>
    </font>
    <font>
      <b/>
      <sz val="13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Bookman Old Style"/>
      <family val="1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Bookman Old Style"/>
      <family val="1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</font>
    <font>
      <sz val="10"/>
      <color theme="1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&quot;Times New Roman&quot;"/>
    </font>
    <font>
      <b/>
      <sz val="10"/>
      <color rgb="FF59595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5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22" fillId="0" borderId="5" xfId="0" applyFont="1" applyFill="1" applyBorder="1" applyAlignment="1">
      <alignment horizontal="center"/>
    </xf>
    <xf numFmtId="3" fontId="23" fillId="0" borderId="5" xfId="0" applyNumberFormat="1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 wrapText="1" readingOrder="1"/>
    </xf>
    <xf numFmtId="0" fontId="9" fillId="0" borderId="40" xfId="0" applyFont="1" applyFill="1" applyBorder="1" applyAlignment="1">
      <alignment horizontal="right" wrapText="1" readingOrder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8" fillId="0" borderId="0" xfId="0" applyFont="1" applyFill="1"/>
    <xf numFmtId="3" fontId="18" fillId="0" borderId="0" xfId="0" applyNumberFormat="1" applyFont="1" applyFill="1"/>
    <xf numFmtId="0" fontId="19" fillId="0" borderId="38" xfId="0" applyFont="1" applyFill="1" applyBorder="1"/>
    <xf numFmtId="0" fontId="1" fillId="0" borderId="0" xfId="0" applyFont="1" applyFill="1" applyAlignment="1">
      <alignment horizontal="center"/>
    </xf>
    <xf numFmtId="0" fontId="0" fillId="0" borderId="29" xfId="0" applyFill="1" applyBorder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32" fillId="0" borderId="0" xfId="0" applyFont="1" applyFill="1" applyAlignment="1">
      <alignment horizontal="center" vertical="center" readingOrder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right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3" fontId="6" fillId="0" borderId="1" xfId="0" applyNumberFormat="1" applyFont="1" applyBorder="1" applyAlignment="1">
      <alignment horizontal="right" vertical="center" wrapText="1" readingOrder="1"/>
    </xf>
    <xf numFmtId="0" fontId="7" fillId="0" borderId="0" xfId="0" applyFont="1" applyAlignment="1">
      <alignment horizontal="center"/>
    </xf>
    <xf numFmtId="3" fontId="5" fillId="2" borderId="1" xfId="0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0" fillId="0" borderId="0" xfId="0" applyNumberFormat="1"/>
    <xf numFmtId="0" fontId="15" fillId="0" borderId="36" xfId="0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NumberFormat="1" applyFill="1"/>
    <xf numFmtId="3" fontId="0" fillId="0" borderId="0" xfId="0" applyNumberFormat="1"/>
    <xf numFmtId="0" fontId="8" fillId="4" borderId="1" xfId="0" applyFont="1" applyFill="1" applyBorder="1" applyAlignment="1">
      <alignment horizontal="center" wrapText="1" readingOrder="1"/>
    </xf>
    <xf numFmtId="0" fontId="9" fillId="0" borderId="1" xfId="0" applyFont="1" applyBorder="1" applyAlignment="1">
      <alignment horizontal="left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wrapText="1" readingOrder="1"/>
    </xf>
    <xf numFmtId="3" fontId="8" fillId="4" borderId="1" xfId="0" applyNumberFormat="1" applyFont="1" applyFill="1" applyBorder="1" applyAlignment="1">
      <alignment horizontal="center" wrapText="1" readingOrder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5" borderId="1" xfId="0" applyFont="1" applyFill="1" applyBorder="1" applyAlignment="1">
      <alignment horizontal="center" wrapText="1" readingOrder="1"/>
    </xf>
    <xf numFmtId="0" fontId="10" fillId="5" borderId="2" xfId="0" applyFont="1" applyFill="1" applyBorder="1" applyAlignment="1">
      <alignment horizontal="center" wrapText="1" readingOrder="1"/>
    </xf>
    <xf numFmtId="0" fontId="9" fillId="0" borderId="3" xfId="0" applyFont="1" applyBorder="1" applyAlignment="1">
      <alignment horizontal="right" wrapText="1" readingOrder="1"/>
    </xf>
    <xf numFmtId="0" fontId="9" fillId="0" borderId="1" xfId="0" applyFont="1" applyBorder="1" applyAlignment="1">
      <alignment horizontal="right" wrapText="1" readingOrder="1"/>
    </xf>
    <xf numFmtId="0" fontId="9" fillId="0" borderId="1" xfId="0" applyFont="1" applyBorder="1" applyAlignment="1">
      <alignment horizontal="right" vertical="center" wrapText="1" readingOrder="1"/>
    </xf>
    <xf numFmtId="3" fontId="9" fillId="0" borderId="1" xfId="0" applyNumberFormat="1" applyFont="1" applyBorder="1" applyAlignment="1">
      <alignment horizontal="right" wrapText="1" readingOrder="1"/>
    </xf>
    <xf numFmtId="3" fontId="9" fillId="0" borderId="1" xfId="0" applyNumberFormat="1" applyFont="1" applyBorder="1" applyAlignment="1">
      <alignment horizontal="right" vertical="center" wrapText="1" readingOrder="1"/>
    </xf>
    <xf numFmtId="3" fontId="2" fillId="0" borderId="1" xfId="0" applyNumberFormat="1" applyFont="1" applyBorder="1" applyAlignment="1">
      <alignment horizontal="right" vertical="center" wrapText="1" readingOrder="1"/>
    </xf>
    <xf numFmtId="3" fontId="10" fillId="5" borderId="1" xfId="0" applyNumberFormat="1" applyFont="1" applyFill="1" applyBorder="1" applyAlignment="1">
      <alignment horizontal="right" wrapText="1" readingOrder="1"/>
    </xf>
    <xf numFmtId="0" fontId="0" fillId="6" borderId="0" xfId="0" applyFill="1"/>
    <xf numFmtId="3" fontId="0" fillId="6" borderId="0" xfId="0" applyNumberFormat="1" applyFill="1"/>
    <xf numFmtId="0" fontId="12" fillId="7" borderId="11" xfId="0" applyFont="1" applyFill="1" applyBorder="1" applyAlignment="1">
      <alignment horizontal="center" vertical="center" wrapText="1" readingOrder="1"/>
    </xf>
    <xf numFmtId="0" fontId="12" fillId="7" borderId="12" xfId="0" applyFont="1" applyFill="1" applyBorder="1" applyAlignment="1">
      <alignment horizontal="center" vertical="center" wrapText="1" readingOrder="1"/>
    </xf>
    <xf numFmtId="0" fontId="12" fillId="7" borderId="13" xfId="0" applyFont="1" applyFill="1" applyBorder="1" applyAlignment="1">
      <alignment horizontal="center" vertical="center" wrapText="1" readingOrder="1"/>
    </xf>
    <xf numFmtId="0" fontId="12" fillId="7" borderId="16" xfId="0" applyFont="1" applyFill="1" applyBorder="1" applyAlignment="1">
      <alignment horizontal="center" vertical="center" wrapText="1" readingOrder="1"/>
    </xf>
    <xf numFmtId="0" fontId="12" fillId="7" borderId="15" xfId="0" applyFont="1" applyFill="1" applyBorder="1" applyAlignment="1">
      <alignment horizontal="center" vertical="center" wrapText="1" readingOrder="1"/>
    </xf>
    <xf numFmtId="0" fontId="12" fillId="7" borderId="1" xfId="0" applyFont="1" applyFill="1" applyBorder="1" applyAlignment="1">
      <alignment horizontal="center" vertical="center" wrapText="1" readingOrder="1"/>
    </xf>
    <xf numFmtId="0" fontId="20" fillId="0" borderId="2" xfId="0" applyFont="1" applyBorder="1" applyAlignment="1">
      <alignment horizontal="center" wrapText="1" readingOrder="1"/>
    </xf>
    <xf numFmtId="3" fontId="20" fillId="0" borderId="2" xfId="0" applyNumberFormat="1" applyFont="1" applyBorder="1" applyAlignment="1">
      <alignment horizontal="center" wrapText="1" readingOrder="1"/>
    </xf>
    <xf numFmtId="3" fontId="20" fillId="0" borderId="1" xfId="0" applyNumberFormat="1" applyFont="1" applyBorder="1" applyAlignment="1">
      <alignment horizontal="center" wrapText="1" readingOrder="1"/>
    </xf>
    <xf numFmtId="0" fontId="20" fillId="0" borderId="14" xfId="0" applyFont="1" applyBorder="1" applyAlignment="1">
      <alignment horizontal="center" wrapText="1" readingOrder="1"/>
    </xf>
    <xf numFmtId="3" fontId="20" fillId="0" borderId="14" xfId="0" applyNumberFormat="1" applyFont="1" applyBorder="1" applyAlignment="1">
      <alignment horizontal="center" wrapText="1" readingOrder="1"/>
    </xf>
    <xf numFmtId="0" fontId="20" fillId="0" borderId="3" xfId="0" applyFont="1" applyBorder="1" applyAlignment="1">
      <alignment horizontal="center" wrapText="1" readingOrder="1"/>
    </xf>
    <xf numFmtId="0" fontId="12" fillId="7" borderId="1" xfId="0" applyFont="1" applyFill="1" applyBorder="1" applyAlignment="1">
      <alignment horizontal="center" wrapText="1" readingOrder="1"/>
    </xf>
    <xf numFmtId="3" fontId="12" fillId="7" borderId="1" xfId="0" applyNumberFormat="1" applyFont="1" applyFill="1" applyBorder="1" applyAlignment="1">
      <alignment horizontal="center" wrapText="1" readingOrder="1"/>
    </xf>
    <xf numFmtId="0" fontId="21" fillId="8" borderId="37" xfId="0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horizontal="center" vertical="center"/>
    </xf>
    <xf numFmtId="3" fontId="0" fillId="0" borderId="0" xfId="0" applyNumberFormat="1" applyAlignment="1">
      <alignment horizontal="left"/>
    </xf>
    <xf numFmtId="0" fontId="13" fillId="8" borderId="30" xfId="0" applyFont="1" applyFill="1" applyBorder="1" applyAlignment="1">
      <alignment horizontal="center" vertical="center" wrapText="1" readingOrder="1"/>
    </xf>
    <xf numFmtId="0" fontId="13" fillId="8" borderId="4" xfId="0" applyFont="1" applyFill="1" applyBorder="1" applyAlignment="1">
      <alignment horizontal="center" vertical="center" wrapText="1" readingOrder="1"/>
    </xf>
    <xf numFmtId="0" fontId="13" fillId="8" borderId="31" xfId="0" applyFont="1" applyFill="1" applyBorder="1" applyAlignment="1">
      <alignment horizontal="center" vertical="center" wrapText="1" readingOrder="1"/>
    </xf>
    <xf numFmtId="0" fontId="13" fillId="8" borderId="32" xfId="0" applyFont="1" applyFill="1" applyBorder="1" applyAlignment="1">
      <alignment horizontal="center" vertical="center" wrapText="1" readingOrder="1"/>
    </xf>
    <xf numFmtId="0" fontId="13" fillId="8" borderId="6" xfId="0" applyFont="1" applyFill="1" applyBorder="1" applyAlignment="1">
      <alignment horizontal="center" vertical="center" wrapText="1" readingOrder="1"/>
    </xf>
    <xf numFmtId="0" fontId="13" fillId="8" borderId="8" xfId="0" applyFont="1" applyFill="1" applyBorder="1" applyAlignment="1">
      <alignment horizontal="center" vertical="center" wrapText="1" readingOrder="1"/>
    </xf>
    <xf numFmtId="0" fontId="13" fillId="8" borderId="33" xfId="0" applyFont="1" applyFill="1" applyBorder="1" applyAlignment="1">
      <alignment horizontal="center" vertical="center" wrapText="1" readingOrder="1"/>
    </xf>
    <xf numFmtId="0" fontId="13" fillId="8" borderId="18" xfId="0" applyFont="1" applyFill="1" applyBorder="1" applyAlignment="1">
      <alignment horizontal="center" vertical="center" wrapText="1" readingOrder="1"/>
    </xf>
    <xf numFmtId="0" fontId="13" fillId="8" borderId="17" xfId="0" applyFont="1" applyFill="1" applyBorder="1" applyAlignment="1">
      <alignment vertical="center" wrapText="1" readingOrder="1"/>
    </xf>
    <xf numFmtId="0" fontId="24" fillId="0" borderId="21" xfId="0" applyFont="1" applyBorder="1" applyAlignment="1">
      <alignment horizontal="center" wrapText="1" readingOrder="1"/>
    </xf>
    <xf numFmtId="0" fontId="24" fillId="0" borderId="19" xfId="0" applyFont="1" applyBorder="1" applyAlignment="1">
      <alignment horizontal="center" wrapText="1" readingOrder="1"/>
    </xf>
    <xf numFmtId="1" fontId="24" fillId="0" borderId="20" xfId="0" applyNumberFormat="1" applyFont="1" applyBorder="1" applyAlignment="1">
      <alignment horizontal="center" wrapText="1" readingOrder="1"/>
    </xf>
    <xf numFmtId="0" fontId="24" fillId="0" borderId="10" xfId="0" applyFont="1" applyBorder="1" applyAlignment="1">
      <alignment horizontal="center" wrapText="1" readingOrder="1"/>
    </xf>
    <xf numFmtId="0" fontId="14" fillId="8" borderId="9" xfId="0" applyFont="1" applyFill="1" applyBorder="1" applyAlignment="1">
      <alignment horizontal="center" wrapText="1" readingOrder="1"/>
    </xf>
    <xf numFmtId="0" fontId="14" fillId="8" borderId="22" xfId="0" applyFont="1" applyFill="1" applyBorder="1" applyAlignment="1">
      <alignment horizontal="center" wrapText="1" readingOrder="1"/>
    </xf>
    <xf numFmtId="0" fontId="12" fillId="9" borderId="11" xfId="0" applyFont="1" applyFill="1" applyBorder="1" applyAlignment="1">
      <alignment horizontal="center" vertical="center" wrapText="1" readingOrder="1"/>
    </xf>
    <xf numFmtId="0" fontId="12" fillId="9" borderId="12" xfId="0" applyFont="1" applyFill="1" applyBorder="1" applyAlignment="1">
      <alignment horizontal="center" vertical="center" wrapText="1" readingOrder="1"/>
    </xf>
    <xf numFmtId="0" fontId="12" fillId="9" borderId="13" xfId="0" applyFont="1" applyFill="1" applyBorder="1" applyAlignment="1">
      <alignment horizontal="center" vertical="center" wrapText="1" readingOrder="1"/>
    </xf>
    <xf numFmtId="0" fontId="12" fillId="9" borderId="16" xfId="0" applyFont="1" applyFill="1" applyBorder="1" applyAlignment="1">
      <alignment horizontal="center" vertical="center" wrapText="1" readingOrder="1"/>
    </xf>
    <xf numFmtId="0" fontId="12" fillId="9" borderId="15" xfId="0" applyFont="1" applyFill="1" applyBorder="1" applyAlignment="1">
      <alignment horizontal="center" vertical="center" wrapText="1" readingOrder="1"/>
    </xf>
    <xf numFmtId="0" fontId="12" fillId="9" borderId="1" xfId="0" applyFont="1" applyFill="1" applyBorder="1" applyAlignment="1">
      <alignment horizontal="center" vertical="center" wrapText="1" readingOrder="1"/>
    </xf>
    <xf numFmtId="0" fontId="12" fillId="9" borderId="2" xfId="0" applyFont="1" applyFill="1" applyBorder="1" applyAlignment="1">
      <alignment horizontal="center" vertical="center" wrapText="1" readingOrder="1"/>
    </xf>
    <xf numFmtId="0" fontId="12" fillId="9" borderId="23" xfId="0" applyFont="1" applyFill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wrapText="1" readingOrder="1"/>
    </xf>
    <xf numFmtId="3" fontId="15" fillId="0" borderId="2" xfId="0" applyNumberFormat="1" applyFont="1" applyBorder="1" applyAlignment="1">
      <alignment horizontal="center" wrapText="1" readingOrder="1"/>
    </xf>
    <xf numFmtId="3" fontId="15" fillId="0" borderId="14" xfId="0" applyNumberFormat="1" applyFont="1" applyBorder="1" applyAlignment="1">
      <alignment horizontal="center" wrapText="1" readingOrder="1"/>
    </xf>
    <xf numFmtId="0" fontId="15" fillId="0" borderId="14" xfId="0" applyFont="1" applyBorder="1" applyAlignment="1">
      <alignment horizontal="center" wrapText="1" readingOrder="1"/>
    </xf>
    <xf numFmtId="3" fontId="15" fillId="0" borderId="1" xfId="0" applyNumberFormat="1" applyFont="1" applyBorder="1" applyAlignment="1">
      <alignment horizontal="center" wrapText="1" readingOrder="1"/>
    </xf>
    <xf numFmtId="0" fontId="16" fillId="9" borderId="3" xfId="0" applyFont="1" applyFill="1" applyBorder="1" applyAlignment="1">
      <alignment horizontal="center" wrapText="1" readingOrder="1"/>
    </xf>
    <xf numFmtId="3" fontId="16" fillId="9" borderId="3" xfId="0" applyNumberFormat="1" applyFont="1" applyFill="1" applyBorder="1" applyAlignment="1">
      <alignment horizontal="center" wrapText="1" readingOrder="1"/>
    </xf>
    <xf numFmtId="0" fontId="27" fillId="10" borderId="25" xfId="0" applyFont="1" applyFill="1" applyBorder="1" applyAlignment="1">
      <alignment horizontal="center" vertical="center"/>
    </xf>
    <xf numFmtId="3" fontId="28" fillId="10" borderId="25" xfId="0" applyNumberFormat="1" applyFont="1" applyFill="1" applyBorder="1" applyAlignment="1">
      <alignment horizontal="center" vertical="center"/>
    </xf>
    <xf numFmtId="0" fontId="29" fillId="10" borderId="25" xfId="0" applyFont="1" applyFill="1" applyBorder="1" applyAlignment="1">
      <alignment horizontal="center" vertical="center"/>
    </xf>
    <xf numFmtId="3" fontId="30" fillId="10" borderId="25" xfId="0" applyNumberFormat="1" applyFont="1" applyFill="1" applyBorder="1" applyAlignment="1">
      <alignment horizontal="center" vertical="center"/>
    </xf>
    <xf numFmtId="0" fontId="31" fillId="10" borderId="25" xfId="0" applyFont="1" applyFill="1" applyBorder="1" applyAlignment="1">
      <alignment horizontal="center"/>
    </xf>
    <xf numFmtId="3" fontId="30" fillId="10" borderId="25" xfId="0" applyNumberFormat="1" applyFont="1" applyFill="1" applyBorder="1" applyAlignment="1">
      <alignment horizontal="center"/>
    </xf>
    <xf numFmtId="3" fontId="28" fillId="10" borderId="35" xfId="0" applyNumberFormat="1" applyFont="1" applyFill="1" applyBorder="1" applyAlignment="1">
      <alignment horizontal="center" vertical="center"/>
    </xf>
    <xf numFmtId="3" fontId="30" fillId="10" borderId="34" xfId="0" applyNumberFormat="1" applyFont="1" applyFill="1" applyBorder="1" applyAlignment="1">
      <alignment horizontal="center"/>
    </xf>
    <xf numFmtId="0" fontId="28" fillId="10" borderId="25" xfId="0" applyFont="1" applyFill="1" applyBorder="1" applyAlignment="1">
      <alignment horizontal="center" vertical="center"/>
    </xf>
    <xf numFmtId="0" fontId="30" fillId="10" borderId="25" xfId="0" applyFont="1" applyFill="1" applyBorder="1" applyAlignment="1">
      <alignment horizontal="center" vertical="center"/>
    </xf>
    <xf numFmtId="0" fontId="30" fillId="10" borderId="34" xfId="0" applyFont="1" applyFill="1" applyBorder="1" applyAlignment="1">
      <alignment horizontal="center"/>
    </xf>
    <xf numFmtId="0" fontId="28" fillId="10" borderId="35" xfId="0" applyFont="1" applyFill="1" applyBorder="1" applyAlignment="1">
      <alignment horizontal="center" vertical="center"/>
    </xf>
    <xf numFmtId="0" fontId="30" fillId="10" borderId="25" xfId="0" applyFont="1" applyFill="1" applyBorder="1" applyAlignment="1">
      <alignment horizontal="center"/>
    </xf>
    <xf numFmtId="3" fontId="25" fillId="10" borderId="26" xfId="0" applyNumberFormat="1" applyFont="1" applyFill="1" applyBorder="1" applyAlignment="1">
      <alignment vertical="center" wrapText="1"/>
    </xf>
    <xf numFmtId="3" fontId="25" fillId="10" borderId="41" xfId="0" applyNumberFormat="1" applyFont="1" applyFill="1" applyBorder="1" applyAlignment="1">
      <alignment vertical="center" wrapText="1"/>
    </xf>
    <xf numFmtId="0" fontId="5" fillId="11" borderId="26" xfId="0" applyFont="1" applyFill="1" applyBorder="1" applyAlignment="1">
      <alignment horizontal="center" wrapText="1" readingOrder="1"/>
    </xf>
    <xf numFmtId="0" fontId="4" fillId="11" borderId="27" xfId="0" applyFont="1" applyFill="1" applyBorder="1" applyAlignment="1">
      <alignment horizontal="center" wrapText="1" readingOrder="1"/>
    </xf>
    <xf numFmtId="0" fontId="4" fillId="11" borderId="28" xfId="0" applyFont="1" applyFill="1" applyBorder="1" applyAlignment="1">
      <alignment horizontal="center" wrapText="1" readingOrder="1"/>
    </xf>
    <xf numFmtId="0" fontId="4" fillId="11" borderId="34" xfId="0" applyFont="1" applyFill="1" applyBorder="1" applyAlignment="1">
      <alignment horizontal="center" wrapText="1" readingOrder="1"/>
    </xf>
    <xf numFmtId="0" fontId="5" fillId="11" borderId="24" xfId="0" applyFont="1" applyFill="1" applyBorder="1" applyAlignment="1">
      <alignment horizontal="center" wrapText="1" readingOrder="1"/>
    </xf>
    <xf numFmtId="0" fontId="5" fillId="11" borderId="25" xfId="0" applyFont="1" applyFill="1" applyBorder="1" applyAlignment="1">
      <alignment horizontal="center" wrapText="1" readingOrder="1"/>
    </xf>
    <xf numFmtId="0" fontId="19" fillId="12" borderId="39" xfId="0" applyFont="1" applyFill="1" applyBorder="1"/>
    <xf numFmtId="0" fontId="17" fillId="0" borderId="25" xfId="0" applyFont="1" applyBorder="1" applyAlignment="1">
      <alignment horizontal="center" wrapText="1" readingOrder="1"/>
    </xf>
    <xf numFmtId="0" fontId="0" fillId="0" borderId="21" xfId="0" applyBorder="1" applyAlignment="1">
      <alignment horizontal="center"/>
    </xf>
    <xf numFmtId="0" fontId="15" fillId="11" borderId="21" xfId="0" applyFont="1" applyFill="1" applyBorder="1" applyAlignment="1">
      <alignment horizontal="center" wrapText="1" readingOrder="1"/>
    </xf>
    <xf numFmtId="0" fontId="19" fillId="12" borderId="21" xfId="0" applyFont="1" applyFill="1" applyBorder="1"/>
    <xf numFmtId="0" fontId="19" fillId="13" borderId="0" xfId="0" applyFont="1" applyFill="1" applyBorder="1"/>
    <xf numFmtId="0" fontId="15" fillId="11" borderId="43" xfId="0" applyFont="1" applyFill="1" applyBorder="1" applyAlignment="1">
      <alignment horizontal="center" wrapText="1" readingOrder="1"/>
    </xf>
    <xf numFmtId="0" fontId="15" fillId="11" borderId="44" xfId="0" applyFont="1" applyFill="1" applyBorder="1" applyAlignment="1">
      <alignment horizontal="center" wrapText="1" readingOrder="1"/>
    </xf>
    <xf numFmtId="0" fontId="15" fillId="11" borderId="45" xfId="0" applyFont="1" applyFill="1" applyBorder="1" applyAlignment="1">
      <alignment horizontal="center" wrapText="1" readingOrder="1"/>
    </xf>
    <xf numFmtId="0" fontId="0" fillId="0" borderId="21" xfId="0" applyBorder="1" applyAlignment="1">
      <alignment horizontal="left"/>
    </xf>
    <xf numFmtId="0" fontId="0" fillId="0" borderId="21" xfId="0" applyNumberFormat="1" applyBorder="1"/>
    <xf numFmtId="0" fontId="15" fillId="11" borderId="21" xfId="0" applyFont="1" applyFill="1" applyBorder="1" applyAlignment="1">
      <alignment horizontal="center" wrapText="1" readingOrder="1"/>
    </xf>
    <xf numFmtId="0" fontId="19" fillId="12" borderId="21" xfId="0" applyFont="1" applyFill="1" applyBorder="1" applyAlignment="1">
      <alignment horizontal="left"/>
    </xf>
    <xf numFmtId="0" fontId="19" fillId="12" borderId="21" xfId="0" applyNumberFormat="1" applyFont="1" applyFill="1" applyBorder="1"/>
    <xf numFmtId="0" fontId="19" fillId="13" borderId="0" xfId="0" applyNumberFormat="1" applyFont="1" applyFill="1" applyBorder="1"/>
    <xf numFmtId="0" fontId="19" fillId="12" borderId="38" xfId="0" applyFont="1" applyFill="1" applyBorder="1" applyAlignment="1">
      <alignment horizontal="left"/>
    </xf>
    <xf numFmtId="0" fontId="19" fillId="12" borderId="38" xfId="0" applyNumberFormat="1" applyFont="1" applyFill="1" applyBorder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.nac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4"/>
  <sheetViews>
    <sheetView tabSelected="1" topLeftCell="A1273" zoomScale="70" zoomScaleNormal="70" workbookViewId="0">
      <selection activeCell="H1287" sqref="H1287:I1287"/>
    </sheetView>
  </sheetViews>
  <sheetFormatPr baseColWidth="10" defaultColWidth="9.109375" defaultRowHeight="14.4"/>
  <cols>
    <col min="1" max="1" width="73" style="4" bestFit="1" customWidth="1"/>
    <col min="2" max="5" width="9.109375" style="4"/>
    <col min="6" max="6" width="33" style="4" bestFit="1" customWidth="1"/>
    <col min="7" max="10" width="9.109375" style="4"/>
    <col min="11" max="11" width="10.6640625" style="4" bestFit="1" customWidth="1"/>
    <col min="12" max="25" width="9.109375" style="4"/>
  </cols>
  <sheetData>
    <row r="1" spans="1:4">
      <c r="A1" s="4" t="s">
        <v>0</v>
      </c>
    </row>
    <row r="2" spans="1:4" ht="15" thickBot="1"/>
    <row r="3" spans="1:4" ht="16.2" thickBot="1">
      <c r="A3" s="26" t="s">
        <v>1</v>
      </c>
      <c r="B3" s="26" t="s">
        <v>796</v>
      </c>
      <c r="C3" s="26" t="s">
        <v>797</v>
      </c>
      <c r="D3" s="26" t="s">
        <v>798</v>
      </c>
    </row>
    <row r="4" spans="1:4" ht="16.2" thickBot="1">
      <c r="A4" s="27" t="s">
        <v>2</v>
      </c>
      <c r="B4" s="27">
        <v>1</v>
      </c>
      <c r="C4" s="27">
        <v>1</v>
      </c>
      <c r="D4" s="28">
        <v>1</v>
      </c>
    </row>
    <row r="5" spans="1:4" ht="16.2" thickBot="1">
      <c r="A5" s="27" t="s">
        <v>3</v>
      </c>
      <c r="B5" s="27">
        <v>13</v>
      </c>
      <c r="C5" s="27">
        <v>13</v>
      </c>
      <c r="D5" s="28">
        <v>13</v>
      </c>
    </row>
    <row r="6" spans="1:4" ht="16.2" thickBot="1">
      <c r="A6" s="27" t="s">
        <v>4</v>
      </c>
      <c r="B6" s="27">
        <v>38</v>
      </c>
      <c r="C6" s="27">
        <v>38</v>
      </c>
      <c r="D6" s="28">
        <v>38</v>
      </c>
    </row>
    <row r="7" spans="1:4" ht="16.2" thickBot="1">
      <c r="A7" s="27" t="s">
        <v>5</v>
      </c>
      <c r="B7" s="27">
        <v>632</v>
      </c>
      <c r="C7" s="27">
        <v>632</v>
      </c>
      <c r="D7" s="28">
        <v>631</v>
      </c>
    </row>
    <row r="8" spans="1:4" ht="16.2" thickBot="1">
      <c r="A8" s="27" t="s">
        <v>599</v>
      </c>
      <c r="B8" s="27">
        <v>858</v>
      </c>
      <c r="C8" s="27">
        <v>856</v>
      </c>
      <c r="D8" s="28">
        <v>853</v>
      </c>
    </row>
    <row r="9" spans="1:4" ht="16.2" thickBot="1">
      <c r="A9" s="27" t="s">
        <v>6</v>
      </c>
      <c r="B9" s="29">
        <v>1307</v>
      </c>
      <c r="C9" s="29">
        <v>1297</v>
      </c>
      <c r="D9" s="30">
        <v>1288</v>
      </c>
    </row>
    <row r="10" spans="1:4" ht="16.2" thickBot="1">
      <c r="A10" s="27" t="s">
        <v>7</v>
      </c>
      <c r="B10" s="29">
        <v>1720</v>
      </c>
      <c r="C10" s="29">
        <v>1709</v>
      </c>
      <c r="D10" s="30">
        <v>1702</v>
      </c>
    </row>
    <row r="11" spans="1:4" ht="16.2" thickBot="1">
      <c r="A11" s="27" t="s">
        <v>8</v>
      </c>
      <c r="B11" s="29">
        <v>2196</v>
      </c>
      <c r="C11" s="29">
        <v>2191</v>
      </c>
      <c r="D11" s="30">
        <v>2179</v>
      </c>
    </row>
    <row r="12" spans="1:4" ht="16.2" thickBot="1">
      <c r="A12" s="27" t="s">
        <v>9</v>
      </c>
      <c r="B12" s="29">
        <v>3479</v>
      </c>
      <c r="C12" s="29">
        <v>3462</v>
      </c>
      <c r="D12" s="30">
        <v>3448</v>
      </c>
    </row>
    <row r="13" spans="1:4" ht="16.2" thickBot="1">
      <c r="A13" s="27" t="s">
        <v>10</v>
      </c>
      <c r="B13" s="27">
        <v>57</v>
      </c>
      <c r="C13" s="27">
        <v>57</v>
      </c>
      <c r="D13" s="28">
        <v>57</v>
      </c>
    </row>
    <row r="14" spans="1:4" ht="16.2" thickBot="1">
      <c r="A14" s="27" t="s">
        <v>11</v>
      </c>
      <c r="B14" s="27">
        <v>51</v>
      </c>
      <c r="C14" s="27">
        <v>51</v>
      </c>
      <c r="D14" s="28">
        <v>51</v>
      </c>
    </row>
    <row r="15" spans="1:4" ht="16.2" thickBot="1">
      <c r="A15" s="27" t="s">
        <v>12</v>
      </c>
      <c r="B15" s="27">
        <v>69</v>
      </c>
      <c r="C15" s="27">
        <v>69</v>
      </c>
      <c r="D15" s="28">
        <v>69</v>
      </c>
    </row>
    <row r="16" spans="1:4" ht="16.2" thickBot="1">
      <c r="A16" s="27" t="s">
        <v>13</v>
      </c>
      <c r="B16" s="27">
        <v>0</v>
      </c>
      <c r="C16" s="27">
        <v>0</v>
      </c>
      <c r="D16" s="28">
        <v>0</v>
      </c>
    </row>
    <row r="17" spans="1:4" ht="16.2" thickBot="1">
      <c r="A17" s="27" t="s">
        <v>14</v>
      </c>
      <c r="B17" s="27">
        <v>104</v>
      </c>
      <c r="C17" s="27">
        <v>102</v>
      </c>
      <c r="D17" s="28">
        <v>100</v>
      </c>
    </row>
    <row r="18" spans="1:4" ht="16.2" thickBot="1">
      <c r="A18" s="27" t="s">
        <v>15</v>
      </c>
      <c r="B18" s="27">
        <v>0</v>
      </c>
      <c r="C18" s="27">
        <v>0</v>
      </c>
      <c r="D18" s="28">
        <v>0</v>
      </c>
    </row>
    <row r="19" spans="1:4" ht="16.2" thickBot="1">
      <c r="A19" s="27" t="s">
        <v>16</v>
      </c>
      <c r="B19" s="31">
        <v>0</v>
      </c>
      <c r="C19" s="27">
        <v>0</v>
      </c>
      <c r="D19" s="28">
        <v>0</v>
      </c>
    </row>
    <row r="20" spans="1:4" ht="16.2" thickBot="1">
      <c r="A20" s="27" t="s">
        <v>17</v>
      </c>
      <c r="B20" s="27">
        <v>11</v>
      </c>
      <c r="C20" s="27">
        <v>11</v>
      </c>
      <c r="D20" s="28">
        <v>11</v>
      </c>
    </row>
    <row r="21" spans="1:4" ht="16.2" thickBot="1">
      <c r="A21" s="27" t="s">
        <v>39</v>
      </c>
      <c r="B21" s="27">
        <v>3090</v>
      </c>
      <c r="C21" s="29">
        <v>3075</v>
      </c>
      <c r="D21" s="30">
        <v>3041</v>
      </c>
    </row>
    <row r="22" spans="1:4" ht="16.2" thickBot="1">
      <c r="A22" s="27" t="s">
        <v>18</v>
      </c>
      <c r="B22" s="29">
        <v>4571</v>
      </c>
      <c r="C22" s="29">
        <v>4561</v>
      </c>
      <c r="D22" s="30">
        <v>4549</v>
      </c>
    </row>
    <row r="23" spans="1:4" ht="16.2" thickBot="1">
      <c r="A23" s="27" t="s">
        <v>600</v>
      </c>
      <c r="B23" s="29">
        <v>4515</v>
      </c>
      <c r="C23" s="29">
        <v>4502</v>
      </c>
      <c r="D23" s="30">
        <v>4490</v>
      </c>
    </row>
    <row r="24" spans="1:4" ht="16.2" thickBot="1">
      <c r="A24" s="27" t="s">
        <v>19</v>
      </c>
      <c r="B24" s="29">
        <v>4890</v>
      </c>
      <c r="C24" s="29">
        <v>5139</v>
      </c>
      <c r="D24" s="30">
        <v>6208</v>
      </c>
    </row>
    <row r="25" spans="1:4" ht="16.2" thickBot="1">
      <c r="A25" s="27" t="s">
        <v>20</v>
      </c>
      <c r="B25" s="27">
        <v>1279</v>
      </c>
      <c r="C25" s="27">
        <v>977</v>
      </c>
      <c r="D25" s="28">
        <v>0</v>
      </c>
    </row>
    <row r="26" spans="1:4" ht="16.2" thickBot="1">
      <c r="A26" s="27" t="s">
        <v>21</v>
      </c>
      <c r="B26" s="27">
        <v>664</v>
      </c>
      <c r="C26" s="27">
        <v>665</v>
      </c>
      <c r="D26" s="28">
        <v>663</v>
      </c>
    </row>
    <row r="27" spans="1:4" ht="16.2" thickBot="1">
      <c r="A27" s="26"/>
      <c r="B27" s="32">
        <f>SUM(B4:B26)</f>
        <v>29545</v>
      </c>
      <c r="C27" s="32">
        <f>SUM(C4:C26)</f>
        <v>29408</v>
      </c>
      <c r="D27" s="32">
        <f>SUM(D4:D26)</f>
        <v>29392</v>
      </c>
    </row>
    <row r="31" spans="1:4">
      <c r="A31" s="4" t="s">
        <v>24</v>
      </c>
    </row>
    <row r="33" spans="1:9">
      <c r="A33" t="s">
        <v>1</v>
      </c>
      <c r="B33" t="s">
        <v>43</v>
      </c>
    </row>
    <row r="34" spans="1:9">
      <c r="A34" s="33" t="s">
        <v>130</v>
      </c>
      <c r="B34" s="34">
        <v>3</v>
      </c>
    </row>
    <row r="35" spans="1:9">
      <c r="A35" s="33" t="s">
        <v>19</v>
      </c>
      <c r="B35" s="34">
        <v>134</v>
      </c>
    </row>
    <row r="36" spans="1:9">
      <c r="A36" s="33"/>
      <c r="B36" s="34">
        <f>SUM(B34:B35)</f>
        <v>137</v>
      </c>
    </row>
    <row r="37" spans="1:9">
      <c r="A37"/>
      <c r="B37"/>
    </row>
    <row r="38" spans="1:9">
      <c r="A38" s="2"/>
      <c r="B38" s="3"/>
    </row>
    <row r="39" spans="1:9">
      <c r="A39" s="2"/>
      <c r="B39" s="3"/>
    </row>
    <row r="41" spans="1:9">
      <c r="A41" s="10" t="s">
        <v>25</v>
      </c>
      <c r="B41" t="s">
        <v>468</v>
      </c>
      <c r="C41" t="s">
        <v>43</v>
      </c>
      <c r="D41"/>
      <c r="E41"/>
      <c r="F41" t="s">
        <v>468</v>
      </c>
      <c r="G41" t="s">
        <v>43</v>
      </c>
      <c r="H41"/>
      <c r="I41"/>
    </row>
    <row r="42" spans="1:9">
      <c r="B42" s="33" t="s">
        <v>26</v>
      </c>
      <c r="C42" s="34">
        <v>50</v>
      </c>
      <c r="D42"/>
      <c r="E42"/>
      <c r="F42"/>
      <c r="G42"/>
      <c r="H42"/>
      <c r="I42"/>
    </row>
    <row r="43" spans="1:9">
      <c r="B43" s="33" t="s">
        <v>27</v>
      </c>
      <c r="C43" s="34">
        <v>85</v>
      </c>
      <c r="D43"/>
      <c r="E43"/>
      <c r="F43" s="33" t="s">
        <v>5</v>
      </c>
      <c r="G43" s="34">
        <v>1</v>
      </c>
      <c r="H43" t="str">
        <f>+UPPER(F43)</f>
        <v>CORONEL</v>
      </c>
      <c r="I43"/>
    </row>
    <row r="44" spans="1:9">
      <c r="B44" s="33" t="s">
        <v>28</v>
      </c>
      <c r="C44" s="34">
        <v>38</v>
      </c>
      <c r="D44"/>
      <c r="E44"/>
      <c r="F44" s="33" t="s">
        <v>36</v>
      </c>
      <c r="G44" s="34">
        <v>6</v>
      </c>
      <c r="H44" t="str">
        <f t="shared" ref="H44:H55" si="0">+UPPER(F44)</f>
        <v>TTE. CORONEL</v>
      </c>
      <c r="I44"/>
    </row>
    <row r="45" spans="1:9">
      <c r="B45" s="33" t="s">
        <v>29</v>
      </c>
      <c r="C45" s="34">
        <v>27</v>
      </c>
      <c r="D45"/>
      <c r="E45"/>
      <c r="F45" s="33" t="s">
        <v>6</v>
      </c>
      <c r="G45" s="34">
        <v>24</v>
      </c>
      <c r="H45" t="str">
        <f t="shared" si="0"/>
        <v>MAYOR</v>
      </c>
      <c r="I45"/>
    </row>
    <row r="46" spans="1:9">
      <c r="B46" s="33" t="s">
        <v>30</v>
      </c>
      <c r="C46" s="34">
        <v>10</v>
      </c>
      <c r="D46"/>
      <c r="E46"/>
      <c r="F46" s="33" t="s">
        <v>7</v>
      </c>
      <c r="G46" s="34">
        <v>33</v>
      </c>
      <c r="H46" t="str">
        <f t="shared" si="0"/>
        <v>CAPITÁN</v>
      </c>
      <c r="I46"/>
    </row>
    <row r="47" spans="1:9">
      <c r="B47" s="33" t="s">
        <v>469</v>
      </c>
      <c r="C47" s="34">
        <v>47</v>
      </c>
      <c r="D47"/>
      <c r="E47"/>
      <c r="F47" s="33" t="s">
        <v>8</v>
      </c>
      <c r="G47" s="34">
        <v>31</v>
      </c>
      <c r="H47" t="str">
        <f t="shared" si="0"/>
        <v>1ER. TTE.</v>
      </c>
      <c r="I47"/>
    </row>
    <row r="48" spans="1:9">
      <c r="B48" s="33" t="s">
        <v>470</v>
      </c>
      <c r="C48" s="34">
        <v>19</v>
      </c>
      <c r="D48"/>
      <c r="E48"/>
      <c r="F48" s="33" t="s">
        <v>9</v>
      </c>
      <c r="G48" s="34">
        <v>41</v>
      </c>
      <c r="H48" t="str">
        <f t="shared" si="0"/>
        <v>2DO. TTE.</v>
      </c>
      <c r="I48"/>
    </row>
    <row r="49" spans="1:9">
      <c r="B49" s="33" t="s">
        <v>88</v>
      </c>
      <c r="C49" s="34">
        <v>1</v>
      </c>
      <c r="D49"/>
      <c r="E49"/>
      <c r="F49" s="33" t="s">
        <v>601</v>
      </c>
      <c r="G49" s="34">
        <v>7</v>
      </c>
      <c r="H49" t="str">
        <f t="shared" si="0"/>
        <v xml:space="preserve">CADETES Y ASP. </v>
      </c>
      <c r="I49"/>
    </row>
    <row r="50" spans="1:9">
      <c r="B50" s="33" t="s">
        <v>539</v>
      </c>
      <c r="C50" s="34">
        <v>71</v>
      </c>
      <c r="D50"/>
      <c r="E50"/>
      <c r="F50" s="33" t="s">
        <v>39</v>
      </c>
      <c r="G50" s="34">
        <v>70</v>
      </c>
      <c r="H50" t="str">
        <f t="shared" si="0"/>
        <v>SGTO. MAYOR</v>
      </c>
      <c r="I50"/>
    </row>
    <row r="51" spans="1:9">
      <c r="B51" s="33" t="s">
        <v>540</v>
      </c>
      <c r="C51" s="34">
        <v>87</v>
      </c>
      <c r="D51"/>
      <c r="E51"/>
      <c r="F51" s="33" t="s">
        <v>40</v>
      </c>
      <c r="G51" s="34">
        <v>36</v>
      </c>
      <c r="H51" t="str">
        <f t="shared" si="0"/>
        <v>SGTO.</v>
      </c>
      <c r="I51"/>
    </row>
    <row r="52" spans="1:9">
      <c r="B52" s="33" t="s">
        <v>541</v>
      </c>
      <c r="C52" s="34">
        <v>25</v>
      </c>
      <c r="D52"/>
      <c r="E52"/>
      <c r="F52" s="33" t="s">
        <v>37</v>
      </c>
      <c r="G52" s="34">
        <v>48</v>
      </c>
      <c r="H52" t="str">
        <f t="shared" si="0"/>
        <v>CABO</v>
      </c>
      <c r="I52"/>
    </row>
    <row r="53" spans="1:9">
      <c r="B53" s="33" t="s">
        <v>542</v>
      </c>
      <c r="C53" s="34">
        <v>1</v>
      </c>
      <c r="D53"/>
      <c r="E53"/>
      <c r="F53" s="33" t="s">
        <v>19</v>
      </c>
      <c r="G53" s="34">
        <v>99</v>
      </c>
      <c r="H53" t="str">
        <f t="shared" si="0"/>
        <v>RASO</v>
      </c>
      <c r="I53"/>
    </row>
    <row r="54" spans="1:9">
      <c r="B54" s="33" t="s">
        <v>543</v>
      </c>
      <c r="C54" s="34">
        <v>11</v>
      </c>
      <c r="D54"/>
      <c r="E54"/>
      <c r="F54" s="33" t="s">
        <v>20</v>
      </c>
      <c r="G54" s="34">
        <v>71</v>
      </c>
      <c r="H54" t="str">
        <f t="shared" si="0"/>
        <v>CONSCRIPTO</v>
      </c>
      <c r="I54"/>
    </row>
    <row r="55" spans="1:9">
      <c r="B55" s="33" t="s">
        <v>799</v>
      </c>
      <c r="C55" s="34">
        <v>2</v>
      </c>
      <c r="D55"/>
      <c r="E55"/>
      <c r="F55" s="33" t="s">
        <v>21</v>
      </c>
      <c r="G55" s="34">
        <v>9</v>
      </c>
      <c r="H55" t="str">
        <f t="shared" si="0"/>
        <v>ASIMILADO</v>
      </c>
      <c r="I55" s="33"/>
    </row>
    <row r="56" spans="1:9">
      <c r="B56" s="33" t="s">
        <v>800</v>
      </c>
      <c r="C56" s="34">
        <v>1</v>
      </c>
      <c r="D56"/>
      <c r="E56"/>
      <c r="F56"/>
      <c r="G56">
        <f>SUM(G43:G55)</f>
        <v>476</v>
      </c>
      <c r="H56"/>
      <c r="I56"/>
    </row>
    <row r="57" spans="1:9">
      <c r="B57" s="33" t="s">
        <v>801</v>
      </c>
      <c r="C57" s="34">
        <v>1</v>
      </c>
      <c r="D57"/>
      <c r="E57"/>
      <c r="F57"/>
      <c r="G57"/>
      <c r="H57"/>
      <c r="I57"/>
    </row>
    <row r="58" spans="1:9">
      <c r="B58"/>
      <c r="C58">
        <f>SUM(C42:C57)</f>
        <v>476</v>
      </c>
      <c r="D58"/>
      <c r="E58"/>
      <c r="F58"/>
      <c r="G58"/>
      <c r="H58"/>
      <c r="I58"/>
    </row>
    <row r="59" spans="1:9">
      <c r="B59" s="2"/>
      <c r="C59" s="3"/>
    </row>
    <row r="60" spans="1:9">
      <c r="B60" s="2"/>
      <c r="C60" s="3"/>
    </row>
    <row r="61" spans="1:9">
      <c r="B61" s="2"/>
      <c r="C61" s="3"/>
    </row>
    <row r="63" spans="1:9">
      <c r="A63" s="4" t="s">
        <v>35</v>
      </c>
    </row>
    <row r="65" spans="1:2">
      <c r="A65" s="4" t="s">
        <v>1</v>
      </c>
      <c r="B65" s="4" t="s">
        <v>43</v>
      </c>
    </row>
    <row r="66" spans="1:2" ht="15" thickBot="1">
      <c r="A66" s="35" t="s">
        <v>802</v>
      </c>
      <c r="B66" s="36">
        <v>2</v>
      </c>
    </row>
    <row r="67" spans="1:2" ht="15" thickBot="1">
      <c r="A67" s="35" t="s">
        <v>803</v>
      </c>
      <c r="B67" s="36">
        <v>2</v>
      </c>
    </row>
    <row r="68" spans="1:2" ht="15" thickBot="1">
      <c r="A68" s="35" t="s">
        <v>31</v>
      </c>
      <c r="B68" s="36">
        <v>79</v>
      </c>
    </row>
    <row r="69" spans="1:2" ht="15" thickBot="1">
      <c r="A69" s="35" t="s">
        <v>804</v>
      </c>
      <c r="B69" s="36">
        <v>144</v>
      </c>
    </row>
    <row r="70" spans="1:2" ht="15" thickBot="1">
      <c r="A70" s="35" t="s">
        <v>805</v>
      </c>
      <c r="B70" s="36">
        <v>234</v>
      </c>
    </row>
    <row r="71" spans="1:2" ht="15" thickBot="1">
      <c r="A71" s="35" t="s">
        <v>32</v>
      </c>
      <c r="B71" s="36">
        <v>287</v>
      </c>
    </row>
    <row r="72" spans="1:2" ht="15" thickBot="1">
      <c r="A72" s="35" t="s">
        <v>33</v>
      </c>
      <c r="B72" s="36">
        <v>297</v>
      </c>
    </row>
    <row r="73" spans="1:2" ht="15" thickBot="1">
      <c r="A73" s="35" t="s">
        <v>34</v>
      </c>
      <c r="B73" s="36">
        <v>488</v>
      </c>
    </row>
    <row r="74" spans="1:2" ht="15" thickBot="1">
      <c r="A74" s="35" t="s">
        <v>23</v>
      </c>
      <c r="B74" s="36">
        <v>526</v>
      </c>
    </row>
    <row r="75" spans="1:2" ht="15" thickBot="1">
      <c r="A75" s="35" t="s">
        <v>806</v>
      </c>
      <c r="B75" s="36">
        <v>532</v>
      </c>
    </row>
    <row r="76" spans="1:2" ht="15" thickBot="1">
      <c r="A76" s="35" t="s">
        <v>807</v>
      </c>
      <c r="B76" s="36">
        <v>948</v>
      </c>
    </row>
    <row r="77" spans="1:2" ht="15" thickBot="1">
      <c r="A77" s="35" t="s">
        <v>808</v>
      </c>
      <c r="B77" s="36">
        <v>714</v>
      </c>
    </row>
    <row r="78" spans="1:2" ht="15" thickBot="1">
      <c r="A78" s="35" t="s">
        <v>809</v>
      </c>
      <c r="B78" s="36">
        <v>19</v>
      </c>
    </row>
    <row r="79" spans="1:2">
      <c r="A79"/>
      <c r="B79">
        <f>SUM(B66:B78)</f>
        <v>4272</v>
      </c>
    </row>
    <row r="81" spans="1:11">
      <c r="B81" t="s">
        <v>602</v>
      </c>
      <c r="C81"/>
      <c r="D81"/>
      <c r="E81"/>
      <c r="F81"/>
      <c r="G81"/>
      <c r="H81" t="s">
        <v>38</v>
      </c>
      <c r="I81"/>
      <c r="J81"/>
      <c r="K81"/>
    </row>
    <row r="82" spans="1:11">
      <c r="B82" s="33" t="s">
        <v>5</v>
      </c>
      <c r="C82" s="34">
        <v>3</v>
      </c>
      <c r="D82"/>
      <c r="E82"/>
      <c r="F82"/>
      <c r="G82"/>
      <c r="H82" s="33" t="s">
        <v>5</v>
      </c>
      <c r="I82" s="34">
        <v>3</v>
      </c>
      <c r="J82"/>
      <c r="K82"/>
    </row>
    <row r="83" spans="1:11">
      <c r="B83" s="33" t="s">
        <v>36</v>
      </c>
      <c r="C83" s="34">
        <v>2</v>
      </c>
      <c r="D83"/>
      <c r="E83"/>
      <c r="F83"/>
      <c r="G83"/>
      <c r="H83" s="33" t="s">
        <v>36</v>
      </c>
      <c r="I83" s="34">
        <v>2</v>
      </c>
      <c r="J83"/>
      <c r="K83"/>
    </row>
    <row r="84" spans="1:11">
      <c r="B84" s="33" t="s">
        <v>7</v>
      </c>
      <c r="C84" s="34">
        <v>4</v>
      </c>
      <c r="D84"/>
      <c r="E84"/>
      <c r="F84"/>
      <c r="G84"/>
      <c r="H84" s="33" t="s">
        <v>6</v>
      </c>
      <c r="I84" s="34">
        <v>1</v>
      </c>
      <c r="J84"/>
      <c r="K84"/>
    </row>
    <row r="85" spans="1:11">
      <c r="B85" s="33" t="s">
        <v>8</v>
      </c>
      <c r="C85" s="34">
        <v>2</v>
      </c>
      <c r="D85"/>
      <c r="E85"/>
      <c r="F85"/>
      <c r="G85"/>
      <c r="H85" s="33" t="s">
        <v>7</v>
      </c>
      <c r="I85" s="34">
        <v>3</v>
      </c>
      <c r="J85"/>
      <c r="K85"/>
    </row>
    <row r="86" spans="1:11">
      <c r="B86" s="33" t="s">
        <v>9</v>
      </c>
      <c r="C86" s="34">
        <v>6</v>
      </c>
      <c r="D86"/>
      <c r="E86"/>
      <c r="F86"/>
      <c r="G86"/>
      <c r="H86" s="33" t="s">
        <v>8</v>
      </c>
      <c r="I86" s="34">
        <v>2</v>
      </c>
      <c r="J86"/>
      <c r="K86"/>
    </row>
    <row r="87" spans="1:11">
      <c r="B87" s="33" t="s">
        <v>39</v>
      </c>
      <c r="C87" s="34">
        <v>2</v>
      </c>
      <c r="D87"/>
      <c r="E87"/>
      <c r="F87"/>
      <c r="G87"/>
      <c r="H87" s="33" t="s">
        <v>9</v>
      </c>
      <c r="I87" s="34">
        <v>8</v>
      </c>
      <c r="J87"/>
      <c r="K87"/>
    </row>
    <row r="88" spans="1:11">
      <c r="B88" s="33" t="s">
        <v>80</v>
      </c>
      <c r="C88" s="34">
        <v>9</v>
      </c>
      <c r="D88"/>
      <c r="E88"/>
      <c r="F88"/>
      <c r="G88"/>
      <c r="H88" s="33" t="s">
        <v>39</v>
      </c>
      <c r="I88" s="34">
        <v>6</v>
      </c>
      <c r="J88"/>
      <c r="K88"/>
    </row>
    <row r="89" spans="1:11">
      <c r="B89" s="33" t="s">
        <v>37</v>
      </c>
      <c r="C89" s="34">
        <v>11</v>
      </c>
      <c r="D89"/>
      <c r="E89"/>
      <c r="F89"/>
      <c r="G89"/>
      <c r="H89" s="33" t="s">
        <v>40</v>
      </c>
      <c r="I89" s="34">
        <v>9</v>
      </c>
      <c r="J89"/>
      <c r="K89"/>
    </row>
    <row r="90" spans="1:11">
      <c r="B90" s="33" t="s">
        <v>810</v>
      </c>
      <c r="C90" s="34">
        <v>18</v>
      </c>
      <c r="D90"/>
      <c r="E90"/>
      <c r="F90"/>
      <c r="G90"/>
      <c r="H90" s="33" t="s">
        <v>37</v>
      </c>
      <c r="I90" s="34">
        <v>16</v>
      </c>
      <c r="J90"/>
      <c r="K90"/>
    </row>
    <row r="91" spans="1:11">
      <c r="B91" s="33" t="s">
        <v>20</v>
      </c>
      <c r="C91" s="34">
        <v>2</v>
      </c>
      <c r="D91"/>
      <c r="E91"/>
      <c r="F91"/>
      <c r="G91"/>
      <c r="H91" s="33" t="s">
        <v>19</v>
      </c>
      <c r="I91" s="34">
        <v>58</v>
      </c>
      <c r="J91"/>
      <c r="K91"/>
    </row>
    <row r="92" spans="1:11">
      <c r="B92"/>
      <c r="C92">
        <f>SUM(C82:C91)</f>
        <v>59</v>
      </c>
      <c r="D92"/>
      <c r="E92"/>
      <c r="F92"/>
      <c r="G92"/>
      <c r="H92" s="33" t="s">
        <v>20</v>
      </c>
      <c r="I92" s="34">
        <v>4</v>
      </c>
      <c r="J92"/>
      <c r="K92"/>
    </row>
    <row r="93" spans="1:11">
      <c r="B93"/>
      <c r="C93"/>
      <c r="D93"/>
      <c r="E93"/>
      <c r="F93"/>
      <c r="G93"/>
      <c r="H93"/>
      <c r="I93">
        <f>SUM(I82:I92)</f>
        <v>112</v>
      </c>
      <c r="J93"/>
      <c r="K93"/>
    </row>
    <row r="96" spans="1:11">
      <c r="A96" s="4" t="s">
        <v>41</v>
      </c>
    </row>
    <row r="98" spans="1:13">
      <c r="A98" s="48" t="s">
        <v>42</v>
      </c>
      <c r="B98" s="48"/>
      <c r="C98"/>
      <c r="D98"/>
      <c r="E98"/>
      <c r="F98"/>
      <c r="G98"/>
      <c r="H98"/>
      <c r="I98"/>
      <c r="J98"/>
      <c r="K98"/>
      <c r="L98" t="s">
        <v>44</v>
      </c>
      <c r="M98"/>
    </row>
    <row r="99" spans="1:13">
      <c r="A99" t="s">
        <v>1</v>
      </c>
      <c r="B99" t="s">
        <v>43</v>
      </c>
      <c r="C99"/>
      <c r="D99"/>
      <c r="E99"/>
      <c r="F99"/>
      <c r="G99"/>
      <c r="H99"/>
      <c r="I99"/>
      <c r="J99"/>
      <c r="K99"/>
      <c r="L99" t="s">
        <v>1</v>
      </c>
      <c r="M99" t="s">
        <v>43</v>
      </c>
    </row>
    <row r="100" spans="1:13">
      <c r="A100" s="33" t="s">
        <v>6</v>
      </c>
      <c r="B100" s="34">
        <v>3</v>
      </c>
      <c r="C100"/>
      <c r="D100"/>
      <c r="E100"/>
      <c r="F100"/>
      <c r="G100"/>
      <c r="H100"/>
      <c r="I100"/>
      <c r="J100"/>
      <c r="K100"/>
      <c r="L100" s="33" t="s">
        <v>603</v>
      </c>
      <c r="M100" s="34">
        <v>1</v>
      </c>
    </row>
    <row r="101" spans="1:13">
      <c r="A101" s="33" t="s">
        <v>128</v>
      </c>
      <c r="B101" s="34">
        <v>1</v>
      </c>
      <c r="C101"/>
      <c r="D101"/>
      <c r="E101"/>
      <c r="F101"/>
      <c r="G101"/>
      <c r="H101"/>
      <c r="I101"/>
      <c r="J101"/>
      <c r="K101"/>
      <c r="L101" s="33" t="s">
        <v>5</v>
      </c>
      <c r="M101" s="34">
        <v>1</v>
      </c>
    </row>
    <row r="102" spans="1:13">
      <c r="A102" s="33" t="s">
        <v>8</v>
      </c>
      <c r="B102" s="34">
        <v>4</v>
      </c>
      <c r="C102"/>
      <c r="D102"/>
      <c r="E102"/>
      <c r="F102"/>
      <c r="G102"/>
      <c r="H102"/>
      <c r="I102"/>
      <c r="J102"/>
      <c r="K102"/>
      <c r="L102" s="33" t="s">
        <v>6</v>
      </c>
      <c r="M102" s="34">
        <v>2</v>
      </c>
    </row>
    <row r="103" spans="1:13">
      <c r="A103" s="33" t="s">
        <v>9</v>
      </c>
      <c r="B103" s="34">
        <v>6</v>
      </c>
      <c r="C103"/>
      <c r="D103"/>
      <c r="E103"/>
      <c r="F103"/>
      <c r="G103"/>
      <c r="H103"/>
      <c r="I103" s="33"/>
      <c r="J103" s="34"/>
      <c r="K103"/>
      <c r="L103" s="33" t="s">
        <v>128</v>
      </c>
      <c r="M103" s="34">
        <v>1</v>
      </c>
    </row>
    <row r="104" spans="1:13">
      <c r="A104" s="33" t="s">
        <v>39</v>
      </c>
      <c r="B104" s="34">
        <v>4</v>
      </c>
      <c r="C104"/>
      <c r="D104"/>
      <c r="E104"/>
      <c r="F104"/>
      <c r="G104"/>
      <c r="H104"/>
      <c r="I104"/>
      <c r="J104"/>
      <c r="K104"/>
      <c r="L104" s="33" t="s">
        <v>9</v>
      </c>
      <c r="M104" s="34">
        <v>1</v>
      </c>
    </row>
    <row r="105" spans="1:13">
      <c r="A105" s="33" t="s">
        <v>40</v>
      </c>
      <c r="B105" s="34">
        <v>2</v>
      </c>
      <c r="C105"/>
      <c r="D105"/>
      <c r="E105"/>
      <c r="F105"/>
      <c r="G105"/>
      <c r="H105"/>
      <c r="I105"/>
      <c r="J105"/>
      <c r="K105"/>
      <c r="L105" s="33" t="s">
        <v>544</v>
      </c>
      <c r="M105" s="34">
        <v>1</v>
      </c>
    </row>
    <row r="106" spans="1:13">
      <c r="A106" s="33" t="s">
        <v>37</v>
      </c>
      <c r="B106" s="34">
        <v>2</v>
      </c>
      <c r="C106"/>
      <c r="D106"/>
      <c r="E106"/>
      <c r="F106"/>
      <c r="G106"/>
      <c r="H106"/>
      <c r="I106"/>
      <c r="J106"/>
      <c r="K106"/>
      <c r="L106" s="33" t="s">
        <v>40</v>
      </c>
      <c r="M106" s="34">
        <v>1</v>
      </c>
    </row>
    <row r="107" spans="1:13">
      <c r="A107" s="33" t="s">
        <v>19</v>
      </c>
      <c r="B107" s="34">
        <v>4</v>
      </c>
      <c r="C107"/>
      <c r="D107"/>
      <c r="E107"/>
      <c r="F107"/>
      <c r="G107"/>
      <c r="H107"/>
      <c r="I107"/>
      <c r="J107"/>
      <c r="K107"/>
      <c r="L107" s="33" t="s">
        <v>37</v>
      </c>
      <c r="M107" s="34">
        <v>2</v>
      </c>
    </row>
    <row r="108" spans="1:13">
      <c r="A108" s="33" t="s">
        <v>20</v>
      </c>
      <c r="B108" s="34">
        <v>1</v>
      </c>
      <c r="C108"/>
      <c r="D108"/>
      <c r="E108"/>
      <c r="F108"/>
      <c r="G108"/>
      <c r="H108"/>
      <c r="I108"/>
      <c r="J108"/>
      <c r="K108"/>
      <c r="L108" t="s">
        <v>700</v>
      </c>
      <c r="M108">
        <f>SUM(M100:M107)</f>
        <v>10</v>
      </c>
    </row>
    <row r="109" spans="1:13">
      <c r="A109" s="33"/>
      <c r="B109" s="34">
        <f>SUM(B100:B108)</f>
        <v>27</v>
      </c>
      <c r="C109"/>
      <c r="D109"/>
      <c r="E109"/>
      <c r="F109"/>
      <c r="G109"/>
      <c r="H109"/>
      <c r="I109" s="33"/>
      <c r="J109" s="34"/>
      <c r="K109"/>
      <c r="L109" t="s">
        <v>700</v>
      </c>
      <c r="M109"/>
    </row>
    <row r="111" spans="1:13">
      <c r="A111" s="4" t="s">
        <v>45</v>
      </c>
      <c r="B111" s="4" t="s">
        <v>46</v>
      </c>
    </row>
    <row r="112" spans="1:13">
      <c r="A112" t="s">
        <v>45</v>
      </c>
      <c r="B112" t="s">
        <v>46</v>
      </c>
    </row>
    <row r="113" spans="1:2">
      <c r="A113" s="33" t="s">
        <v>471</v>
      </c>
      <c r="B113" s="34">
        <v>7</v>
      </c>
    </row>
    <row r="114" spans="1:2">
      <c r="A114" s="33" t="s">
        <v>811</v>
      </c>
      <c r="B114" s="34">
        <v>2</v>
      </c>
    </row>
    <row r="115" spans="1:2">
      <c r="A115" s="33" t="s">
        <v>545</v>
      </c>
      <c r="B115" s="34">
        <v>10</v>
      </c>
    </row>
    <row r="116" spans="1:2">
      <c r="A116"/>
      <c r="B116">
        <f>SUM(B113:B115)</f>
        <v>19</v>
      </c>
    </row>
    <row r="117" spans="1:2">
      <c r="A117"/>
      <c r="B117"/>
    </row>
    <row r="119" spans="1:2">
      <c r="A119" s="10" t="s">
        <v>47</v>
      </c>
    </row>
    <row r="121" spans="1:2">
      <c r="A121" t="s">
        <v>43</v>
      </c>
      <c r="B121"/>
    </row>
    <row r="122" spans="1:2">
      <c r="A122" s="33" t="s">
        <v>48</v>
      </c>
      <c r="B122" s="34">
        <v>39</v>
      </c>
    </row>
    <row r="123" spans="1:2">
      <c r="A123" s="33" t="s">
        <v>472</v>
      </c>
      <c r="B123" s="34">
        <v>148</v>
      </c>
    </row>
    <row r="124" spans="1:2">
      <c r="A124" s="33" t="s">
        <v>812</v>
      </c>
      <c r="B124" s="34">
        <v>37</v>
      </c>
    </row>
    <row r="126" spans="1:2">
      <c r="A126" t="s">
        <v>45</v>
      </c>
      <c r="B126" t="s">
        <v>43</v>
      </c>
    </row>
    <row r="127" spans="1:2">
      <c r="A127" s="33" t="s">
        <v>473</v>
      </c>
      <c r="B127" s="34">
        <v>7</v>
      </c>
    </row>
    <row r="128" spans="1:2">
      <c r="A128" s="33" t="s">
        <v>546</v>
      </c>
      <c r="B128" s="34">
        <v>47</v>
      </c>
    </row>
    <row r="129" spans="1:8">
      <c r="A129" s="38" t="s">
        <v>474</v>
      </c>
      <c r="B129" s="39">
        <v>44</v>
      </c>
    </row>
    <row r="130" spans="1:8">
      <c r="A130" s="38" t="s">
        <v>475</v>
      </c>
      <c r="B130" s="39">
        <v>21</v>
      </c>
    </row>
    <row r="131" spans="1:8">
      <c r="A131" s="38" t="s">
        <v>54</v>
      </c>
      <c r="B131" s="39">
        <v>413</v>
      </c>
    </row>
    <row r="132" spans="1:8">
      <c r="A132" s="38" t="s">
        <v>547</v>
      </c>
      <c r="B132" s="39">
        <v>32</v>
      </c>
    </row>
    <row r="133" spans="1:8">
      <c r="A133" s="38" t="s">
        <v>548</v>
      </c>
      <c r="B133" s="39">
        <v>29</v>
      </c>
    </row>
    <row r="134" spans="1:8">
      <c r="A134"/>
      <c r="B134">
        <f>SUM(B127:B133)</f>
        <v>593</v>
      </c>
    </row>
    <row r="136" spans="1:8">
      <c r="A136" s="4" t="s">
        <v>55</v>
      </c>
    </row>
    <row r="137" spans="1:8">
      <c r="E137" s="4" t="s">
        <v>59</v>
      </c>
      <c r="F137" s="12" t="s">
        <v>43</v>
      </c>
    </row>
    <row r="138" spans="1:8">
      <c r="A138"/>
      <c r="B138"/>
      <c r="C138"/>
      <c r="D138"/>
      <c r="E138"/>
      <c r="F138"/>
      <c r="G138" t="s">
        <v>59</v>
      </c>
      <c r="H138" s="40" t="s">
        <v>43</v>
      </c>
    </row>
    <row r="139" spans="1:8">
      <c r="A139" t="s">
        <v>56</v>
      </c>
      <c r="B139" t="s">
        <v>43</v>
      </c>
      <c r="C139"/>
      <c r="D139"/>
      <c r="E139"/>
      <c r="F139"/>
      <c r="G139" s="33" t="s">
        <v>60</v>
      </c>
      <c r="H139" s="40">
        <v>112</v>
      </c>
    </row>
    <row r="140" spans="1:8">
      <c r="A140" s="33" t="s">
        <v>476</v>
      </c>
      <c r="B140" s="40">
        <v>407</v>
      </c>
      <c r="C140"/>
      <c r="D140"/>
      <c r="E140"/>
      <c r="F140"/>
      <c r="G140" s="33" t="s">
        <v>62</v>
      </c>
      <c r="H140" s="40">
        <v>372</v>
      </c>
    </row>
    <row r="141" spans="1:8">
      <c r="A141" s="33" t="s">
        <v>57</v>
      </c>
      <c r="B141" s="40">
        <v>82</v>
      </c>
      <c r="C141"/>
      <c r="D141"/>
      <c r="E141"/>
      <c r="F141"/>
      <c r="G141" s="33" t="s">
        <v>63</v>
      </c>
      <c r="H141" s="40">
        <v>390</v>
      </c>
    </row>
    <row r="142" spans="1:8">
      <c r="A142" s="33" t="s">
        <v>58</v>
      </c>
      <c r="B142" s="40">
        <v>360739</v>
      </c>
      <c r="C142"/>
      <c r="D142"/>
      <c r="E142"/>
      <c r="F142"/>
      <c r="G142" s="33" t="s">
        <v>477</v>
      </c>
      <c r="H142" s="40">
        <v>13</v>
      </c>
    </row>
    <row r="143" spans="1:8">
      <c r="A143" s="33" t="s">
        <v>813</v>
      </c>
      <c r="B143" s="40">
        <v>350</v>
      </c>
      <c r="C143"/>
      <c r="D143"/>
      <c r="E143"/>
      <c r="F143"/>
      <c r="G143" s="33" t="s">
        <v>604</v>
      </c>
      <c r="H143" s="40">
        <v>2947</v>
      </c>
    </row>
    <row r="144" spans="1:8">
      <c r="A144"/>
      <c r="B144"/>
      <c r="C144"/>
      <c r="D144"/>
      <c r="E144"/>
      <c r="F144"/>
      <c r="G144" s="33" t="s">
        <v>814</v>
      </c>
      <c r="H144" s="40">
        <v>7054</v>
      </c>
    </row>
    <row r="145" spans="1:8">
      <c r="A145"/>
      <c r="B145"/>
      <c r="C145"/>
      <c r="D145"/>
      <c r="E145"/>
      <c r="F145"/>
      <c r="G145" s="33" t="s">
        <v>478</v>
      </c>
      <c r="H145" s="40">
        <v>221</v>
      </c>
    </row>
    <row r="146" spans="1:8">
      <c r="A146"/>
      <c r="B146"/>
      <c r="C146"/>
      <c r="D146"/>
      <c r="E146"/>
      <c r="F146"/>
      <c r="G146" s="33" t="s">
        <v>815</v>
      </c>
      <c r="H146" s="40">
        <v>240</v>
      </c>
    </row>
    <row r="147" spans="1:8">
      <c r="A147"/>
      <c r="B147"/>
      <c r="C147"/>
      <c r="D147"/>
      <c r="E147"/>
      <c r="F147"/>
      <c r="G147" s="33" t="s">
        <v>549</v>
      </c>
      <c r="H147" s="40">
        <v>711</v>
      </c>
    </row>
    <row r="148" spans="1:8">
      <c r="A148"/>
      <c r="B148"/>
      <c r="C148"/>
      <c r="D148"/>
      <c r="E148"/>
      <c r="F148"/>
      <c r="G148" s="33" t="s">
        <v>816</v>
      </c>
      <c r="H148" s="40">
        <v>29</v>
      </c>
    </row>
    <row r="149" spans="1:8">
      <c r="A149"/>
      <c r="B149"/>
      <c r="C149"/>
      <c r="D149"/>
      <c r="E149"/>
      <c r="F149"/>
      <c r="G149" s="33" t="s">
        <v>817</v>
      </c>
      <c r="H149" s="40">
        <v>201</v>
      </c>
    </row>
    <row r="150" spans="1:8">
      <c r="A150"/>
      <c r="B150"/>
      <c r="C150"/>
      <c r="D150"/>
      <c r="E150"/>
      <c r="F150"/>
      <c r="G150" s="33" t="s">
        <v>605</v>
      </c>
      <c r="H150" s="40">
        <v>2702</v>
      </c>
    </row>
    <row r="151" spans="1:8">
      <c r="A151"/>
      <c r="B151"/>
      <c r="C151"/>
      <c r="D151"/>
      <c r="E151"/>
      <c r="F151"/>
      <c r="G151" s="33" t="s">
        <v>606</v>
      </c>
      <c r="H151" s="40">
        <v>3611</v>
      </c>
    </row>
    <row r="152" spans="1:8">
      <c r="A152"/>
      <c r="B152"/>
      <c r="C152"/>
      <c r="D152"/>
      <c r="E152"/>
      <c r="F152"/>
      <c r="G152" t="s">
        <v>607</v>
      </c>
      <c r="H152" s="40">
        <v>60</v>
      </c>
    </row>
    <row r="153" spans="1:8">
      <c r="A153"/>
      <c r="B153"/>
      <c r="C153"/>
      <c r="D153"/>
      <c r="E153"/>
      <c r="F153"/>
      <c r="G153" t="s">
        <v>818</v>
      </c>
      <c r="H153" s="40">
        <v>24</v>
      </c>
    </row>
    <row r="154" spans="1:8">
      <c r="A154"/>
      <c r="B154"/>
      <c r="C154"/>
      <c r="D154"/>
      <c r="E154"/>
      <c r="F154"/>
      <c r="G154" t="s">
        <v>608</v>
      </c>
      <c r="H154" s="40">
        <v>1030</v>
      </c>
    </row>
    <row r="155" spans="1:8">
      <c r="A155"/>
      <c r="B155"/>
      <c r="C155"/>
      <c r="D155"/>
      <c r="E155"/>
      <c r="F155"/>
      <c r="G155" t="s">
        <v>609</v>
      </c>
      <c r="H155" s="40">
        <v>1739</v>
      </c>
    </row>
    <row r="156" spans="1:8">
      <c r="A156"/>
      <c r="B156"/>
      <c r="C156"/>
      <c r="D156"/>
      <c r="E156"/>
      <c r="F156"/>
      <c r="G156" t="s">
        <v>610</v>
      </c>
      <c r="H156" s="40">
        <v>6476000</v>
      </c>
    </row>
    <row r="157" spans="1:8">
      <c r="A157"/>
      <c r="B157"/>
      <c r="C157"/>
      <c r="D157"/>
      <c r="E157"/>
      <c r="F157"/>
      <c r="G157" t="s">
        <v>611</v>
      </c>
      <c r="H157" s="40">
        <v>234</v>
      </c>
    </row>
    <row r="158" spans="1:8">
      <c r="A158"/>
      <c r="B158"/>
      <c r="C158"/>
      <c r="D158"/>
      <c r="E158"/>
      <c r="F158"/>
      <c r="G158" t="s">
        <v>612</v>
      </c>
      <c r="H158" s="40">
        <v>1</v>
      </c>
    </row>
    <row r="159" spans="1:8">
      <c r="A159"/>
      <c r="B159"/>
      <c r="C159"/>
      <c r="D159"/>
      <c r="E159"/>
      <c r="F159"/>
      <c r="G159" t="s">
        <v>819</v>
      </c>
      <c r="H159" s="40">
        <v>3</v>
      </c>
    </row>
    <row r="160" spans="1:8">
      <c r="A160"/>
      <c r="B160"/>
      <c r="C160"/>
      <c r="D160"/>
      <c r="E160"/>
      <c r="F160"/>
      <c r="G160" t="s">
        <v>820</v>
      </c>
      <c r="H160" s="40">
        <v>11</v>
      </c>
    </row>
    <row r="161" spans="1:6">
      <c r="E161" s="2"/>
      <c r="F161" s="12"/>
    </row>
    <row r="162" spans="1:6">
      <c r="E162" s="2"/>
      <c r="F162" s="12"/>
    </row>
    <row r="163" spans="1:6">
      <c r="A163" s="4" t="s">
        <v>64</v>
      </c>
      <c r="E163" s="2"/>
      <c r="F163" s="12"/>
    </row>
    <row r="164" spans="1:6" ht="15" thickBot="1">
      <c r="E164" s="2"/>
      <c r="F164" s="12"/>
    </row>
    <row r="165" spans="1:6" ht="15" thickBot="1">
      <c r="A165" s="41" t="s">
        <v>1</v>
      </c>
      <c r="B165" s="41" t="s">
        <v>796</v>
      </c>
      <c r="C165" s="41" t="s">
        <v>797</v>
      </c>
      <c r="D165" s="41" t="s">
        <v>798</v>
      </c>
      <c r="E165" s="2"/>
      <c r="F165" s="3"/>
    </row>
    <row r="166" spans="1:6" ht="15" thickBot="1">
      <c r="A166" s="42" t="s">
        <v>65</v>
      </c>
      <c r="B166" s="43">
        <v>0</v>
      </c>
      <c r="C166" s="43">
        <v>0</v>
      </c>
      <c r="D166" s="43">
        <v>0</v>
      </c>
      <c r="E166" s="2"/>
      <c r="F166" s="3"/>
    </row>
    <row r="167" spans="1:6" ht="15" thickBot="1">
      <c r="A167" s="42" t="s">
        <v>66</v>
      </c>
      <c r="B167" s="43">
        <v>5</v>
      </c>
      <c r="C167" s="43">
        <v>5</v>
      </c>
      <c r="D167" s="43">
        <v>5</v>
      </c>
      <c r="E167" s="2"/>
      <c r="F167" s="3"/>
    </row>
    <row r="168" spans="1:6" ht="15" thickBot="1">
      <c r="A168" s="42" t="s">
        <v>67</v>
      </c>
      <c r="B168" s="43">
        <v>14</v>
      </c>
      <c r="C168" s="43">
        <v>14</v>
      </c>
      <c r="D168" s="43">
        <v>14</v>
      </c>
      <c r="E168" s="2"/>
      <c r="F168" s="3"/>
    </row>
    <row r="169" spans="1:6" ht="15" thickBot="1">
      <c r="A169" s="42" t="s">
        <v>68</v>
      </c>
      <c r="B169" s="43">
        <v>244</v>
      </c>
      <c r="C169" s="43">
        <v>244</v>
      </c>
      <c r="D169" s="43">
        <v>243</v>
      </c>
    </row>
    <row r="170" spans="1:6" ht="15" thickBot="1">
      <c r="A170" s="42" t="s">
        <v>69</v>
      </c>
      <c r="B170" s="43">
        <v>345</v>
      </c>
      <c r="C170" s="43">
        <v>345</v>
      </c>
      <c r="D170" s="43">
        <v>344</v>
      </c>
    </row>
    <row r="171" spans="1:6" ht="15" thickBot="1">
      <c r="A171" s="42" t="s">
        <v>70</v>
      </c>
      <c r="B171" s="43">
        <v>509</v>
      </c>
      <c r="C171" s="43">
        <v>500</v>
      </c>
      <c r="D171" s="43">
        <v>498</v>
      </c>
    </row>
    <row r="172" spans="1:6" ht="15" thickBot="1">
      <c r="A172" s="42" t="s">
        <v>71</v>
      </c>
      <c r="B172" s="43">
        <v>821</v>
      </c>
      <c r="C172" s="43">
        <v>811</v>
      </c>
      <c r="D172" s="43">
        <v>807</v>
      </c>
    </row>
    <row r="173" spans="1:6" ht="15" thickBot="1">
      <c r="A173" s="42" t="s">
        <v>73</v>
      </c>
      <c r="B173" s="43">
        <v>991</v>
      </c>
      <c r="C173" s="43">
        <v>989</v>
      </c>
      <c r="D173" s="43">
        <v>986</v>
      </c>
    </row>
    <row r="174" spans="1:6" ht="15" thickBot="1">
      <c r="A174" s="42" t="s">
        <v>74</v>
      </c>
      <c r="B174" s="43">
        <v>1364</v>
      </c>
      <c r="C174" s="43">
        <v>1360</v>
      </c>
      <c r="D174" s="43">
        <v>1359</v>
      </c>
    </row>
    <row r="175" spans="1:6" ht="15" thickBot="1">
      <c r="A175" s="42" t="s">
        <v>75</v>
      </c>
      <c r="B175" s="43">
        <v>37</v>
      </c>
      <c r="C175" s="43">
        <v>37</v>
      </c>
      <c r="D175" s="43">
        <v>37</v>
      </c>
    </row>
    <row r="176" spans="1:6" ht="15" thickBot="1">
      <c r="A176" s="42" t="s">
        <v>76</v>
      </c>
      <c r="B176" s="43">
        <v>31</v>
      </c>
      <c r="C176" s="43">
        <v>31</v>
      </c>
      <c r="D176" s="43">
        <v>28</v>
      </c>
    </row>
    <row r="177" spans="1:4" ht="15" thickBot="1">
      <c r="A177" s="42" t="s">
        <v>77</v>
      </c>
      <c r="B177" s="43">
        <v>34</v>
      </c>
      <c r="C177" s="43">
        <v>34</v>
      </c>
      <c r="D177" s="43">
        <v>33</v>
      </c>
    </row>
    <row r="178" spans="1:4" ht="15" thickBot="1">
      <c r="A178" s="42" t="s">
        <v>78</v>
      </c>
      <c r="B178" s="43">
        <v>66</v>
      </c>
      <c r="C178" s="43">
        <v>64</v>
      </c>
      <c r="D178" s="44">
        <v>61</v>
      </c>
    </row>
    <row r="179" spans="1:4" ht="15" thickBot="1">
      <c r="A179" s="42" t="s">
        <v>72</v>
      </c>
      <c r="B179" s="43">
        <v>2</v>
      </c>
      <c r="C179" s="43">
        <v>2</v>
      </c>
      <c r="D179" s="43">
        <v>2</v>
      </c>
    </row>
    <row r="180" spans="1:4" ht="15" thickBot="1">
      <c r="A180" s="42" t="s">
        <v>79</v>
      </c>
      <c r="B180" s="43">
        <v>1242</v>
      </c>
      <c r="C180" s="43">
        <v>1241</v>
      </c>
      <c r="D180" s="43">
        <v>1238</v>
      </c>
    </row>
    <row r="181" spans="1:4" ht="15" thickBot="1">
      <c r="A181" s="42" t="s">
        <v>80</v>
      </c>
      <c r="B181" s="43">
        <v>1605</v>
      </c>
      <c r="C181" s="43">
        <v>1604</v>
      </c>
      <c r="D181" s="43">
        <v>1598</v>
      </c>
    </row>
    <row r="182" spans="1:4" ht="15" thickBot="1">
      <c r="A182" s="42" t="s">
        <v>37</v>
      </c>
      <c r="B182" s="43">
        <v>1781</v>
      </c>
      <c r="C182" s="43">
        <v>1777</v>
      </c>
      <c r="D182" s="43">
        <v>1773</v>
      </c>
    </row>
    <row r="183" spans="1:4" ht="15" thickBot="1">
      <c r="A183" s="42" t="s">
        <v>81</v>
      </c>
      <c r="B183" s="43">
        <v>1438</v>
      </c>
      <c r="C183" s="43">
        <v>1434</v>
      </c>
      <c r="D183" s="43">
        <v>1431</v>
      </c>
    </row>
    <row r="184" spans="1:4" ht="15" thickBot="1">
      <c r="A184" s="42" t="s">
        <v>82</v>
      </c>
      <c r="B184" s="43">
        <v>672</v>
      </c>
      <c r="C184" s="43">
        <v>672</v>
      </c>
      <c r="D184" s="43">
        <v>671</v>
      </c>
    </row>
    <row r="185" spans="1:4" ht="15" thickBot="1">
      <c r="A185" s="42" t="s">
        <v>83</v>
      </c>
      <c r="B185" s="43">
        <v>1023</v>
      </c>
      <c r="C185" s="43">
        <v>1025</v>
      </c>
      <c r="D185" s="43">
        <v>1028</v>
      </c>
    </row>
    <row r="186" spans="1:4" ht="15" thickBot="1">
      <c r="A186" s="42" t="s">
        <v>84</v>
      </c>
      <c r="B186" s="43">
        <v>120</v>
      </c>
      <c r="C186" s="43">
        <v>118</v>
      </c>
      <c r="D186" s="43">
        <v>118</v>
      </c>
    </row>
    <row r="187" spans="1:4" ht="15" thickBot="1">
      <c r="A187" s="42" t="s">
        <v>21</v>
      </c>
      <c r="B187" s="43">
        <v>205</v>
      </c>
      <c r="C187" s="43">
        <v>205</v>
      </c>
      <c r="D187" s="43">
        <v>204</v>
      </c>
    </row>
    <row r="188" spans="1:4" ht="15" thickBot="1">
      <c r="A188" s="42" t="s">
        <v>85</v>
      </c>
      <c r="B188" s="43">
        <v>178</v>
      </c>
      <c r="C188" s="43">
        <v>182</v>
      </c>
      <c r="D188" s="43">
        <v>180</v>
      </c>
    </row>
    <row r="189" spans="1:4" ht="15" thickBot="1">
      <c r="A189" s="41" t="s">
        <v>22</v>
      </c>
      <c r="B189" s="45">
        <f>SUM(B166:B188)</f>
        <v>12727</v>
      </c>
      <c r="C189" s="45">
        <f>SUM(C166:C188)</f>
        <v>12694</v>
      </c>
      <c r="D189" s="45">
        <f t="shared" ref="D189" si="1">SUM(D166:D188)</f>
        <v>12658</v>
      </c>
    </row>
    <row r="193" spans="1:7">
      <c r="A193" s="4" t="s">
        <v>25</v>
      </c>
    </row>
    <row r="194" spans="1:7">
      <c r="A194" t="s">
        <v>45</v>
      </c>
      <c r="B194" t="s">
        <v>43</v>
      </c>
      <c r="F194" s="3" t="s">
        <v>90</v>
      </c>
      <c r="G194" s="3" t="s">
        <v>43</v>
      </c>
    </row>
    <row r="195" spans="1:7">
      <c r="A195" s="33" t="s">
        <v>86</v>
      </c>
      <c r="B195" s="34">
        <v>5</v>
      </c>
      <c r="F195" s="3" t="s">
        <v>69</v>
      </c>
      <c r="G195" s="3">
        <v>1</v>
      </c>
    </row>
    <row r="196" spans="1:7">
      <c r="A196" s="33" t="s">
        <v>28</v>
      </c>
      <c r="B196" s="34">
        <v>16</v>
      </c>
      <c r="F196" s="3" t="s">
        <v>70</v>
      </c>
      <c r="G196" s="3">
        <v>1</v>
      </c>
    </row>
    <row r="197" spans="1:7">
      <c r="A197" s="33" t="s">
        <v>88</v>
      </c>
      <c r="B197" s="34">
        <v>5</v>
      </c>
      <c r="F197" s="3" t="s">
        <v>71</v>
      </c>
      <c r="G197" s="3">
        <v>3</v>
      </c>
    </row>
    <row r="198" spans="1:7">
      <c r="A198" s="33" t="s">
        <v>821</v>
      </c>
      <c r="B198" s="34">
        <v>8</v>
      </c>
      <c r="F198" s="3" t="s">
        <v>73</v>
      </c>
      <c r="G198" s="3">
        <v>1</v>
      </c>
    </row>
    <row r="199" spans="1:7">
      <c r="A199" s="33" t="s">
        <v>89</v>
      </c>
      <c r="B199" s="34">
        <v>14</v>
      </c>
      <c r="F199" s="3" t="s">
        <v>74</v>
      </c>
      <c r="G199" s="3">
        <v>1</v>
      </c>
    </row>
    <row r="200" spans="1:7">
      <c r="A200" s="33" t="s">
        <v>822</v>
      </c>
      <c r="B200" s="34">
        <v>1</v>
      </c>
      <c r="F200" s="3" t="s">
        <v>77</v>
      </c>
      <c r="G200" s="3">
        <v>1</v>
      </c>
    </row>
    <row r="201" spans="1:7">
      <c r="A201" s="33" t="s">
        <v>823</v>
      </c>
      <c r="B201" s="34">
        <v>3</v>
      </c>
      <c r="F201" s="3" t="s">
        <v>78</v>
      </c>
      <c r="G201" s="3">
        <v>5</v>
      </c>
    </row>
    <row r="202" spans="1:7">
      <c r="A202"/>
      <c r="B202">
        <f>SUM(B195:B201)</f>
        <v>52</v>
      </c>
      <c r="F202" s="3" t="s">
        <v>79</v>
      </c>
      <c r="G202" s="3">
        <v>9</v>
      </c>
    </row>
    <row r="203" spans="1:7">
      <c r="A203" s="2" t="s">
        <v>550</v>
      </c>
      <c r="B203" s="3">
        <v>1</v>
      </c>
      <c r="F203" s="3" t="s">
        <v>80</v>
      </c>
      <c r="G203" s="3">
        <v>8</v>
      </c>
    </row>
    <row r="204" spans="1:7">
      <c r="B204" s="4">
        <f>SUM(B195:B203)</f>
        <v>105</v>
      </c>
      <c r="F204" s="3" t="s">
        <v>37</v>
      </c>
      <c r="G204" s="3">
        <v>7</v>
      </c>
    </row>
    <row r="205" spans="1:7">
      <c r="A205" s="2"/>
      <c r="B205" s="3"/>
      <c r="F205" s="3" t="s">
        <v>81</v>
      </c>
      <c r="G205" s="3">
        <v>4</v>
      </c>
    </row>
    <row r="206" spans="1:7">
      <c r="A206" s="2" t="s">
        <v>24</v>
      </c>
      <c r="F206" s="3" t="s">
        <v>82</v>
      </c>
      <c r="G206" s="3">
        <v>4</v>
      </c>
    </row>
    <row r="207" spans="1:7">
      <c r="A207" s="11"/>
      <c r="B207" s="11"/>
      <c r="F207" s="3" t="s">
        <v>83</v>
      </c>
      <c r="G207" s="3">
        <v>1</v>
      </c>
    </row>
    <row r="208" spans="1:7">
      <c r="A208" t="s">
        <v>1</v>
      </c>
      <c r="B208" t="s">
        <v>43</v>
      </c>
      <c r="F208" s="3" t="s">
        <v>84</v>
      </c>
      <c r="G208" s="3">
        <v>6</v>
      </c>
    </row>
    <row r="209" spans="1:7">
      <c r="A209" s="33" t="s">
        <v>91</v>
      </c>
      <c r="B209" s="34">
        <v>29</v>
      </c>
      <c r="F209" s="3"/>
      <c r="G209" s="3">
        <v>52</v>
      </c>
    </row>
    <row r="210" spans="1:7">
      <c r="A210" s="33" t="s">
        <v>92</v>
      </c>
      <c r="B210" s="34">
        <v>2</v>
      </c>
    </row>
    <row r="211" spans="1:7">
      <c r="A211"/>
      <c r="B211">
        <f>SUM(B209:B210)</f>
        <v>31</v>
      </c>
    </row>
    <row r="212" spans="1:7">
      <c r="A212" s="11"/>
      <c r="B212" s="11"/>
    </row>
    <row r="216" spans="1:7">
      <c r="A216" s="4" t="s">
        <v>93</v>
      </c>
    </row>
    <row r="217" spans="1:7">
      <c r="F217" s="47" t="s">
        <v>830</v>
      </c>
      <c r="G217" s="47"/>
    </row>
    <row r="218" spans="1:7">
      <c r="A218" t="s">
        <v>45</v>
      </c>
      <c r="B218" t="s">
        <v>43</v>
      </c>
      <c r="F218" t="s">
        <v>45</v>
      </c>
      <c r="G218" t="s">
        <v>43</v>
      </c>
    </row>
    <row r="219" spans="1:7">
      <c r="A219" s="33" t="s">
        <v>94</v>
      </c>
      <c r="B219" s="34">
        <v>11</v>
      </c>
      <c r="F219" s="33" t="s">
        <v>479</v>
      </c>
      <c r="G219" s="34">
        <v>2</v>
      </c>
    </row>
    <row r="220" spans="1:7">
      <c r="A220" s="33" t="s">
        <v>95</v>
      </c>
      <c r="B220" s="34">
        <v>65</v>
      </c>
      <c r="F220" s="33" t="s">
        <v>480</v>
      </c>
      <c r="G220" s="34">
        <v>1261</v>
      </c>
    </row>
    <row r="221" spans="1:7">
      <c r="A221" s="33" t="s">
        <v>96</v>
      </c>
      <c r="B221" s="34">
        <v>27</v>
      </c>
      <c r="F221" s="33" t="s">
        <v>481</v>
      </c>
      <c r="G221" s="34">
        <v>130</v>
      </c>
    </row>
    <row r="222" spans="1:7">
      <c r="A222" s="33" t="s">
        <v>97</v>
      </c>
      <c r="B222" s="34">
        <v>1</v>
      </c>
      <c r="F222" s="33" t="s">
        <v>613</v>
      </c>
      <c r="G222" s="34">
        <v>4</v>
      </c>
    </row>
    <row r="223" spans="1:7">
      <c r="A223" s="33" t="s">
        <v>98</v>
      </c>
      <c r="B223" s="34">
        <v>6</v>
      </c>
      <c r="F223" s="33" t="s">
        <v>614</v>
      </c>
      <c r="G223" s="34">
        <v>1</v>
      </c>
    </row>
    <row r="224" spans="1:7">
      <c r="A224" s="33" t="s">
        <v>99</v>
      </c>
      <c r="B224" s="34">
        <v>16</v>
      </c>
      <c r="F224" s="33" t="s">
        <v>825</v>
      </c>
      <c r="G224" s="34">
        <v>7</v>
      </c>
    </row>
    <row r="225" spans="1:7">
      <c r="A225" s="33" t="s">
        <v>100</v>
      </c>
      <c r="B225" s="34">
        <v>3</v>
      </c>
      <c r="F225" s="33" t="s">
        <v>826</v>
      </c>
      <c r="G225" s="34">
        <v>1</v>
      </c>
    </row>
    <row r="226" spans="1:7">
      <c r="A226" s="33" t="s">
        <v>824</v>
      </c>
      <c r="B226" s="34">
        <v>3</v>
      </c>
      <c r="F226" s="33" t="s">
        <v>827</v>
      </c>
      <c r="G226" s="34">
        <v>3</v>
      </c>
    </row>
    <row r="227" spans="1:7">
      <c r="A227"/>
      <c r="B227">
        <f>SUM(B219:B226)</f>
        <v>132</v>
      </c>
      <c r="F227" s="33" t="s">
        <v>828</v>
      </c>
      <c r="G227" s="34">
        <v>2</v>
      </c>
    </row>
    <row r="228" spans="1:7">
      <c r="A228" s="2"/>
      <c r="B228" s="3"/>
      <c r="F228" s="33" t="s">
        <v>829</v>
      </c>
      <c r="G228" s="34">
        <v>2</v>
      </c>
    </row>
    <row r="229" spans="1:7">
      <c r="A229" s="2"/>
      <c r="B229" s="3"/>
      <c r="F229"/>
      <c r="G229">
        <f>SUM(G219:G228)</f>
        <v>1413</v>
      </c>
    </row>
    <row r="231" spans="1:7">
      <c r="F231" s="11"/>
      <c r="G231" s="11"/>
    </row>
    <row r="233" spans="1:7">
      <c r="A233" s="4" t="s">
        <v>101</v>
      </c>
    </row>
    <row r="234" spans="1:7">
      <c r="A234" t="s">
        <v>45</v>
      </c>
      <c r="B234" t="s">
        <v>43</v>
      </c>
    </row>
    <row r="235" spans="1:7">
      <c r="A235" s="33" t="s">
        <v>831</v>
      </c>
      <c r="B235" s="34">
        <v>5</v>
      </c>
    </row>
    <row r="236" spans="1:7">
      <c r="A236" s="33" t="s">
        <v>832</v>
      </c>
      <c r="B236" s="34">
        <v>94</v>
      </c>
    </row>
    <row r="237" spans="1:7">
      <c r="A237" s="33" t="s">
        <v>833</v>
      </c>
      <c r="B237" s="34">
        <v>44</v>
      </c>
    </row>
    <row r="238" spans="1:7">
      <c r="A238" s="33" t="s">
        <v>834</v>
      </c>
      <c r="B238" s="34">
        <v>11</v>
      </c>
    </row>
    <row r="239" spans="1:7">
      <c r="A239" s="33" t="s">
        <v>835</v>
      </c>
      <c r="B239" s="34">
        <v>17</v>
      </c>
    </row>
    <row r="240" spans="1:7">
      <c r="A240" s="33" t="s">
        <v>836</v>
      </c>
      <c r="B240" s="34">
        <v>31</v>
      </c>
    </row>
    <row r="241" spans="1:4">
      <c r="A241" s="33" t="s">
        <v>837</v>
      </c>
      <c r="B241" s="34">
        <v>72</v>
      </c>
    </row>
    <row r="242" spans="1:4">
      <c r="A242" s="33" t="s">
        <v>838</v>
      </c>
      <c r="B242" s="34">
        <v>30</v>
      </c>
    </row>
    <row r="243" spans="1:4">
      <c r="A243"/>
      <c r="B243">
        <f>SUM(B235:B242)</f>
        <v>304</v>
      </c>
    </row>
    <row r="244" spans="1:4">
      <c r="A244"/>
      <c r="B244"/>
    </row>
    <row r="247" spans="1:4" ht="15" thickBot="1">
      <c r="A247" s="4" t="s">
        <v>102</v>
      </c>
    </row>
    <row r="248" spans="1:4" ht="15" thickBot="1">
      <c r="A248" s="49" t="s">
        <v>103</v>
      </c>
      <c r="B248" s="50" t="s">
        <v>796</v>
      </c>
      <c r="C248" s="50" t="s">
        <v>797</v>
      </c>
      <c r="D248" s="50" t="s">
        <v>798</v>
      </c>
    </row>
    <row r="249" spans="1:4" ht="15" thickBot="1">
      <c r="A249" s="42" t="s">
        <v>104</v>
      </c>
      <c r="B249" s="51">
        <v>4</v>
      </c>
      <c r="C249" s="52">
        <v>4</v>
      </c>
      <c r="D249" s="52">
        <v>4</v>
      </c>
    </row>
    <row r="250" spans="1:4" ht="15" thickBot="1">
      <c r="A250" s="42" t="s">
        <v>105</v>
      </c>
      <c r="B250" s="52">
        <v>21</v>
      </c>
      <c r="C250" s="52">
        <v>21</v>
      </c>
      <c r="D250" s="52">
        <v>21</v>
      </c>
    </row>
    <row r="251" spans="1:4" ht="15" thickBot="1">
      <c r="A251" s="42" t="s">
        <v>106</v>
      </c>
      <c r="B251" s="52">
        <v>462</v>
      </c>
      <c r="C251" s="52">
        <v>461</v>
      </c>
      <c r="D251" s="53">
        <v>461</v>
      </c>
    </row>
    <row r="252" spans="1:4" ht="15" thickBot="1">
      <c r="A252" s="42" t="s">
        <v>107</v>
      </c>
      <c r="B252" s="52">
        <v>564</v>
      </c>
      <c r="C252" s="52">
        <v>562</v>
      </c>
      <c r="D252" s="53">
        <v>562</v>
      </c>
    </row>
    <row r="253" spans="1:4" ht="15" thickBot="1">
      <c r="A253" s="42" t="s">
        <v>108</v>
      </c>
      <c r="B253" s="52">
        <v>767</v>
      </c>
      <c r="C253" s="52">
        <v>765</v>
      </c>
      <c r="D253" s="53">
        <v>761</v>
      </c>
    </row>
    <row r="254" spans="1:4" ht="15" thickBot="1">
      <c r="A254" s="42" t="s">
        <v>109</v>
      </c>
      <c r="B254" s="54">
        <v>1209</v>
      </c>
      <c r="C254" s="54">
        <v>1194</v>
      </c>
      <c r="D254" s="55">
        <v>1190</v>
      </c>
    </row>
    <row r="255" spans="1:4" ht="15" thickBot="1">
      <c r="A255" s="42" t="s">
        <v>110</v>
      </c>
      <c r="B255" s="54">
        <v>1443</v>
      </c>
      <c r="C255" s="54">
        <v>1438</v>
      </c>
      <c r="D255" s="55">
        <v>1436</v>
      </c>
    </row>
    <row r="256" spans="1:4" ht="15" thickBot="1">
      <c r="A256" s="42" t="s">
        <v>111</v>
      </c>
      <c r="B256" s="54">
        <v>1475</v>
      </c>
      <c r="C256" s="54">
        <v>1471</v>
      </c>
      <c r="D256" s="55">
        <v>1469</v>
      </c>
    </row>
    <row r="257" spans="1:4" ht="15" thickBot="1">
      <c r="A257" s="42" t="s">
        <v>112</v>
      </c>
      <c r="B257" s="52">
        <v>29</v>
      </c>
      <c r="C257" s="52">
        <v>29</v>
      </c>
      <c r="D257" s="53">
        <v>29</v>
      </c>
    </row>
    <row r="258" spans="1:4" ht="15" thickBot="1">
      <c r="A258" s="42" t="s">
        <v>113</v>
      </c>
      <c r="B258" s="52">
        <v>29</v>
      </c>
      <c r="C258" s="52">
        <v>29</v>
      </c>
      <c r="D258" s="53">
        <v>29</v>
      </c>
    </row>
    <row r="259" spans="1:4" ht="15" thickBot="1">
      <c r="A259" s="42" t="s">
        <v>114</v>
      </c>
      <c r="B259" s="52">
        <v>44</v>
      </c>
      <c r="C259" s="52">
        <v>43</v>
      </c>
      <c r="D259" s="53">
        <v>43</v>
      </c>
    </row>
    <row r="260" spans="1:4" ht="15" thickBot="1">
      <c r="A260" s="42" t="s">
        <v>115</v>
      </c>
      <c r="B260" s="9">
        <v>70</v>
      </c>
      <c r="C260" s="9">
        <v>69</v>
      </c>
      <c r="D260" s="53">
        <v>66</v>
      </c>
    </row>
    <row r="261" spans="1:4" ht="15" thickBot="1">
      <c r="A261" s="42" t="s">
        <v>116</v>
      </c>
      <c r="B261" s="52">
        <v>51</v>
      </c>
      <c r="C261" s="52">
        <v>51</v>
      </c>
      <c r="D261" s="53">
        <v>51</v>
      </c>
    </row>
    <row r="262" spans="1:4" ht="15" thickBot="1">
      <c r="A262" s="42" t="s">
        <v>117</v>
      </c>
      <c r="B262" s="52">
        <v>1051</v>
      </c>
      <c r="C262" s="52">
        <v>1049</v>
      </c>
      <c r="D262" s="56">
        <v>1047</v>
      </c>
    </row>
    <row r="263" spans="1:4" ht="15" thickBot="1">
      <c r="A263" s="42" t="s">
        <v>118</v>
      </c>
      <c r="B263" s="54">
        <v>1753</v>
      </c>
      <c r="C263" s="54">
        <v>1751</v>
      </c>
      <c r="D263" s="55">
        <v>1751</v>
      </c>
    </row>
    <row r="264" spans="1:4" ht="15" thickBot="1">
      <c r="A264" s="42" t="s">
        <v>119</v>
      </c>
      <c r="B264" s="54">
        <v>2109</v>
      </c>
      <c r="C264" s="54">
        <v>2105</v>
      </c>
      <c r="D264" s="55">
        <v>2103</v>
      </c>
    </row>
    <row r="265" spans="1:4" ht="15" thickBot="1">
      <c r="A265" s="42" t="s">
        <v>120</v>
      </c>
      <c r="B265" s="54">
        <v>4225</v>
      </c>
      <c r="C265" s="54">
        <v>4171</v>
      </c>
      <c r="D265" s="55">
        <v>4382</v>
      </c>
    </row>
    <row r="266" spans="1:4" ht="15" thickBot="1">
      <c r="A266" s="42" t="s">
        <v>121</v>
      </c>
      <c r="B266" s="54">
        <v>248</v>
      </c>
      <c r="C266" s="54">
        <v>242</v>
      </c>
      <c r="D266" s="55">
        <v>0</v>
      </c>
    </row>
    <row r="267" spans="1:4" ht="15" thickBot="1">
      <c r="A267" s="42" t="s">
        <v>122</v>
      </c>
      <c r="B267" s="52">
        <v>1958</v>
      </c>
      <c r="C267" s="52">
        <v>1945</v>
      </c>
      <c r="D267" s="55">
        <v>1936</v>
      </c>
    </row>
    <row r="268" spans="1:4" ht="15" thickBot="1">
      <c r="A268" s="42" t="s">
        <v>123</v>
      </c>
      <c r="B268" s="54">
        <v>889</v>
      </c>
      <c r="C268" s="52">
        <v>901</v>
      </c>
      <c r="D268" s="53">
        <v>900</v>
      </c>
    </row>
    <row r="269" spans="1:4" ht="15" thickBot="1">
      <c r="A269" s="49" t="s">
        <v>22</v>
      </c>
      <c r="B269" s="57">
        <f>SUM(B249:B268)</f>
        <v>18401</v>
      </c>
      <c r="C269" s="57">
        <f t="shared" ref="C269:D269" si="2">SUM(C249:C268)</f>
        <v>18301</v>
      </c>
      <c r="D269" s="57">
        <f t="shared" si="2"/>
        <v>18241</v>
      </c>
    </row>
    <row r="273" spans="1:7">
      <c r="A273" s="47" t="s">
        <v>841</v>
      </c>
      <c r="B273" s="47"/>
      <c r="C273" s="47"/>
      <c r="D273" s="47"/>
      <c r="E273" s="47"/>
      <c r="F273" s="47"/>
      <c r="G273" s="47"/>
    </row>
    <row r="274" spans="1:7">
      <c r="A274" t="s">
        <v>45</v>
      </c>
      <c r="B274" t="s">
        <v>46</v>
      </c>
      <c r="C274"/>
      <c r="D274"/>
      <c r="E274"/>
      <c r="F274" t="s">
        <v>45</v>
      </c>
      <c r="G274" t="s">
        <v>46</v>
      </c>
    </row>
    <row r="275" spans="1:7">
      <c r="A275" s="33" t="s">
        <v>124</v>
      </c>
      <c r="B275" s="34">
        <v>106</v>
      </c>
      <c r="C275"/>
      <c r="D275"/>
      <c r="E275"/>
      <c r="F275" s="33" t="s">
        <v>129</v>
      </c>
      <c r="G275" s="34">
        <v>3</v>
      </c>
    </row>
    <row r="276" spans="1:7">
      <c r="A276" s="33" t="s">
        <v>125</v>
      </c>
      <c r="B276" s="34">
        <v>8</v>
      </c>
      <c r="C276"/>
      <c r="D276"/>
      <c r="E276"/>
      <c r="F276" s="33" t="s">
        <v>79</v>
      </c>
      <c r="G276" s="34">
        <v>1</v>
      </c>
    </row>
    <row r="277" spans="1:7">
      <c r="A277" s="33" t="s">
        <v>126</v>
      </c>
      <c r="B277" s="34">
        <v>7</v>
      </c>
      <c r="C277"/>
      <c r="D277"/>
      <c r="E277"/>
      <c r="F277" s="33" t="s">
        <v>80</v>
      </c>
      <c r="G277" s="34">
        <v>3</v>
      </c>
    </row>
    <row r="278" spans="1:7">
      <c r="A278" s="33" t="s">
        <v>127</v>
      </c>
      <c r="B278" s="34">
        <v>3</v>
      </c>
      <c r="C278"/>
      <c r="D278"/>
      <c r="E278"/>
      <c r="F278" s="33" t="s">
        <v>37</v>
      </c>
      <c r="G278" s="34">
        <v>8</v>
      </c>
    </row>
    <row r="279" spans="1:7">
      <c r="A279" s="33" t="s">
        <v>89</v>
      </c>
      <c r="B279" s="34">
        <v>27</v>
      </c>
      <c r="C279"/>
      <c r="D279"/>
      <c r="E279"/>
      <c r="F279" s="33" t="s">
        <v>19</v>
      </c>
      <c r="G279" s="34">
        <v>127</v>
      </c>
    </row>
    <row r="280" spans="1:7">
      <c r="A280" s="33" t="s">
        <v>26</v>
      </c>
      <c r="B280" s="34">
        <v>4</v>
      </c>
      <c r="C280"/>
      <c r="D280"/>
      <c r="E280"/>
      <c r="F280" s="33" t="s">
        <v>20</v>
      </c>
      <c r="G280" s="34">
        <v>8</v>
      </c>
    </row>
    <row r="281" spans="1:7">
      <c r="A281" s="33" t="s">
        <v>839</v>
      </c>
      <c r="B281" s="34">
        <v>1</v>
      </c>
      <c r="C281"/>
      <c r="D281"/>
      <c r="E281"/>
      <c r="F281" s="33" t="s">
        <v>131</v>
      </c>
      <c r="G281" s="34">
        <v>7</v>
      </c>
    </row>
    <row r="282" spans="1:7">
      <c r="A282" s="33" t="s">
        <v>840</v>
      </c>
      <c r="B282" s="34">
        <v>1</v>
      </c>
      <c r="C282"/>
      <c r="D282"/>
      <c r="E282"/>
      <c r="G282" s="4">
        <f>SUM(G275:G281)</f>
        <v>157</v>
      </c>
    </row>
    <row r="283" spans="1:7">
      <c r="A283"/>
      <c r="B283">
        <f>SUM(B275:B282)</f>
        <v>157</v>
      </c>
      <c r="C283"/>
      <c r="D283"/>
      <c r="E283"/>
      <c r="F283"/>
      <c r="G283"/>
    </row>
    <row r="284" spans="1:7">
      <c r="A284"/>
      <c r="B284"/>
      <c r="C284"/>
      <c r="D284"/>
      <c r="E284"/>
      <c r="F284"/>
      <c r="G284"/>
    </row>
    <row r="285" spans="1:7">
      <c r="A285" s="2"/>
      <c r="B285" s="3"/>
      <c r="E285" s="2"/>
      <c r="F285" s="3"/>
    </row>
    <row r="286" spans="1:7">
      <c r="E286" s="2"/>
      <c r="F286" s="3"/>
    </row>
    <row r="287" spans="1:7">
      <c r="E287" s="2"/>
      <c r="F287" s="3"/>
    </row>
    <row r="290" spans="1:6">
      <c r="E290" s="11"/>
      <c r="F290" s="11"/>
    </row>
    <row r="291" spans="1:6">
      <c r="A291" s="47" t="s">
        <v>239</v>
      </c>
      <c r="B291" s="47"/>
    </row>
    <row r="292" spans="1:6">
      <c r="A292" s="47"/>
      <c r="B292" s="47"/>
    </row>
    <row r="293" spans="1:6">
      <c r="A293" t="s">
        <v>45</v>
      </c>
      <c r="B293" t="s">
        <v>43</v>
      </c>
    </row>
    <row r="294" spans="1:6">
      <c r="A294" s="33" t="s">
        <v>132</v>
      </c>
      <c r="B294" s="34">
        <v>96</v>
      </c>
    </row>
    <row r="295" spans="1:6">
      <c r="A295" s="33" t="s">
        <v>133</v>
      </c>
      <c r="B295" s="34">
        <v>761</v>
      </c>
    </row>
    <row r="296" spans="1:6">
      <c r="A296" s="33" t="s">
        <v>134</v>
      </c>
      <c r="B296" s="34">
        <v>95</v>
      </c>
    </row>
    <row r="297" spans="1:6">
      <c r="A297"/>
      <c r="B297">
        <f>SUM(B294:B296)</f>
        <v>952</v>
      </c>
    </row>
    <row r="300" spans="1:6">
      <c r="A300" s="47" t="s">
        <v>842</v>
      </c>
      <c r="B300" s="47"/>
    </row>
    <row r="301" spans="1:6">
      <c r="A301" s="4" t="s">
        <v>135</v>
      </c>
      <c r="B301" s="4" t="s">
        <v>43</v>
      </c>
    </row>
    <row r="302" spans="1:6">
      <c r="A302" s="4" t="s">
        <v>136</v>
      </c>
      <c r="B302" s="4">
        <v>345</v>
      </c>
    </row>
    <row r="303" spans="1:6">
      <c r="A303" s="4" t="s">
        <v>137</v>
      </c>
      <c r="B303" s="4">
        <v>64</v>
      </c>
    </row>
    <row r="304" spans="1:6">
      <c r="A304" s="4" t="s">
        <v>138</v>
      </c>
      <c r="B304" s="4">
        <v>130</v>
      </c>
    </row>
    <row r="305" spans="1:2">
      <c r="A305" s="4" t="s">
        <v>139</v>
      </c>
      <c r="B305" s="4">
        <v>61</v>
      </c>
    </row>
    <row r="306" spans="1:2">
      <c r="A306" s="4" t="s">
        <v>140</v>
      </c>
      <c r="B306" s="4">
        <v>144</v>
      </c>
    </row>
    <row r="307" spans="1:2">
      <c r="A307" s="4" t="s">
        <v>141</v>
      </c>
      <c r="B307" s="4">
        <v>198</v>
      </c>
    </row>
    <row r="308" spans="1:2">
      <c r="A308" s="4" t="s">
        <v>142</v>
      </c>
      <c r="B308" s="4">
        <v>18</v>
      </c>
    </row>
    <row r="309" spans="1:2">
      <c r="A309" s="4" t="s">
        <v>143</v>
      </c>
      <c r="B309" s="4">
        <v>152</v>
      </c>
    </row>
    <row r="310" spans="1:2">
      <c r="A310" s="4" t="s">
        <v>144</v>
      </c>
      <c r="B310" s="4">
        <v>66</v>
      </c>
    </row>
    <row r="311" spans="1:2">
      <c r="A311" s="4" t="s">
        <v>145</v>
      </c>
      <c r="B311" s="4">
        <v>44</v>
      </c>
    </row>
    <row r="312" spans="1:2">
      <c r="A312" s="4" t="s">
        <v>146</v>
      </c>
      <c r="B312" s="4">
        <v>30</v>
      </c>
    </row>
    <row r="313" spans="1:2">
      <c r="A313" s="4" t="s">
        <v>147</v>
      </c>
      <c r="B313" s="4">
        <v>335</v>
      </c>
    </row>
    <row r="314" spans="1:2">
      <c r="A314" s="4" t="s">
        <v>148</v>
      </c>
      <c r="B314" s="4">
        <v>642</v>
      </c>
    </row>
    <row r="315" spans="1:2">
      <c r="A315" s="4" t="s">
        <v>149</v>
      </c>
      <c r="B315" s="4">
        <v>863</v>
      </c>
    </row>
    <row r="316" spans="1:2">
      <c r="A316" s="4" t="s">
        <v>150</v>
      </c>
      <c r="B316" s="4">
        <v>10</v>
      </c>
    </row>
    <row r="317" spans="1:2">
      <c r="B317" s="4">
        <v>3102</v>
      </c>
    </row>
    <row r="318" spans="1:2">
      <c r="A318" s="1" t="s">
        <v>151</v>
      </c>
    </row>
    <row r="319" spans="1:2">
      <c r="A319" t="s">
        <v>152</v>
      </c>
      <c r="B319" t="s">
        <v>43</v>
      </c>
    </row>
    <row r="320" spans="1:2">
      <c r="A320" s="33" t="s">
        <v>37</v>
      </c>
      <c r="B320" s="34">
        <v>1</v>
      </c>
    </row>
    <row r="321" spans="1:2">
      <c r="A321" s="33" t="s">
        <v>19</v>
      </c>
      <c r="B321" s="34">
        <v>11</v>
      </c>
    </row>
    <row r="322" spans="1:2">
      <c r="A322" s="33" t="s">
        <v>153</v>
      </c>
      <c r="B322" s="34">
        <v>31</v>
      </c>
    </row>
    <row r="323" spans="1:2">
      <c r="A323"/>
      <c r="B323">
        <f>SUM(B320:B322)</f>
        <v>43</v>
      </c>
    </row>
    <row r="326" spans="1:2">
      <c r="A326" s="10" t="s">
        <v>551</v>
      </c>
    </row>
    <row r="327" spans="1:2">
      <c r="A327" s="10"/>
    </row>
    <row r="328" spans="1:2">
      <c r="A328" s="4" t="s">
        <v>45</v>
      </c>
      <c r="B328" s="4" t="s">
        <v>43</v>
      </c>
    </row>
    <row r="329" spans="1:2">
      <c r="A329" s="33" t="s">
        <v>154</v>
      </c>
      <c r="B329" s="34">
        <v>18</v>
      </c>
    </row>
    <row r="330" spans="1:2">
      <c r="A330" s="33" t="s">
        <v>155</v>
      </c>
      <c r="B330" s="34">
        <v>6</v>
      </c>
    </row>
    <row r="331" spans="1:2">
      <c r="A331" s="33" t="s">
        <v>156</v>
      </c>
      <c r="B331" s="34">
        <v>11</v>
      </c>
    </row>
    <row r="332" spans="1:2">
      <c r="A332" s="33" t="s">
        <v>157</v>
      </c>
      <c r="B332" s="34">
        <v>16</v>
      </c>
    </row>
    <row r="333" spans="1:2">
      <c r="A333" s="33" t="s">
        <v>158</v>
      </c>
      <c r="B333" s="34">
        <v>2</v>
      </c>
    </row>
    <row r="334" spans="1:2">
      <c r="A334" s="33" t="s">
        <v>159</v>
      </c>
      <c r="B334" s="34">
        <v>18</v>
      </c>
    </row>
    <row r="335" spans="1:2">
      <c r="A335" s="33" t="s">
        <v>160</v>
      </c>
      <c r="B335" s="34">
        <v>29</v>
      </c>
    </row>
    <row r="336" spans="1:2">
      <c r="A336" s="33" t="s">
        <v>482</v>
      </c>
      <c r="B336" s="34">
        <v>12</v>
      </c>
    </row>
    <row r="337" spans="1:2">
      <c r="A337" s="33" t="s">
        <v>161</v>
      </c>
      <c r="B337" s="34">
        <v>12</v>
      </c>
    </row>
    <row r="338" spans="1:2">
      <c r="A338" s="33" t="s">
        <v>162</v>
      </c>
      <c r="B338" s="34">
        <v>116</v>
      </c>
    </row>
    <row r="339" spans="1:2">
      <c r="A339" s="33" t="s">
        <v>163</v>
      </c>
      <c r="B339" s="34">
        <v>4</v>
      </c>
    </row>
    <row r="340" spans="1:2">
      <c r="A340" s="33" t="s">
        <v>483</v>
      </c>
      <c r="B340" s="34">
        <v>3</v>
      </c>
    </row>
    <row r="341" spans="1:2">
      <c r="A341" s="33" t="s">
        <v>164</v>
      </c>
      <c r="B341" s="34">
        <v>4</v>
      </c>
    </row>
    <row r="342" spans="1:2">
      <c r="A342" s="33" t="s">
        <v>165</v>
      </c>
      <c r="B342" s="34">
        <v>11</v>
      </c>
    </row>
    <row r="343" spans="1:2">
      <c r="A343" s="33" t="s">
        <v>166</v>
      </c>
      <c r="B343" s="34">
        <v>1</v>
      </c>
    </row>
    <row r="344" spans="1:2">
      <c r="A344" s="33" t="s">
        <v>167</v>
      </c>
      <c r="B344" s="34">
        <v>4</v>
      </c>
    </row>
    <row r="345" spans="1:2">
      <c r="A345" s="33" t="s">
        <v>843</v>
      </c>
      <c r="B345" s="34">
        <v>3</v>
      </c>
    </row>
    <row r="346" spans="1:2">
      <c r="A346" s="33" t="s">
        <v>615</v>
      </c>
      <c r="B346" s="34">
        <v>2</v>
      </c>
    </row>
    <row r="347" spans="1:2">
      <c r="A347" s="33" t="s">
        <v>844</v>
      </c>
      <c r="B347" s="34">
        <v>2</v>
      </c>
    </row>
    <row r="348" spans="1:2">
      <c r="A348" s="2"/>
      <c r="B348" s="3">
        <f>SUM(B329:B347)</f>
        <v>274</v>
      </c>
    </row>
    <row r="349" spans="1:2">
      <c r="A349" s="2"/>
      <c r="B349" s="3"/>
    </row>
    <row r="350" spans="1:2">
      <c r="A350" s="2"/>
      <c r="B350" s="3"/>
    </row>
    <row r="351" spans="1:2">
      <c r="A351" s="2"/>
      <c r="B351" s="3"/>
    </row>
    <row r="352" spans="1:2">
      <c r="A352" s="4" t="s">
        <v>168</v>
      </c>
    </row>
    <row r="354" spans="1:8">
      <c r="A354" s="4" t="s">
        <v>169</v>
      </c>
    </row>
    <row r="356" spans="1:8">
      <c r="A356" s="33" t="s">
        <v>616</v>
      </c>
      <c r="B356" s="40">
        <v>6185</v>
      </c>
    </row>
    <row r="357" spans="1:8">
      <c r="A357" s="33" t="s">
        <v>617</v>
      </c>
      <c r="B357" s="40">
        <v>1</v>
      </c>
    </row>
    <row r="358" spans="1:8">
      <c r="A358" s="33" t="s">
        <v>618</v>
      </c>
      <c r="B358" s="40">
        <v>1</v>
      </c>
    </row>
    <row r="359" spans="1:8">
      <c r="A359" s="33" t="s">
        <v>619</v>
      </c>
      <c r="B359" s="40">
        <v>2</v>
      </c>
    </row>
    <row r="360" spans="1:8">
      <c r="A360"/>
      <c r="B360" s="40"/>
    </row>
    <row r="361" spans="1:8">
      <c r="A361" s="4" t="s">
        <v>170</v>
      </c>
    </row>
    <row r="363" spans="1:8">
      <c r="G363" s="2" t="s">
        <v>152</v>
      </c>
      <c r="H363" s="3" t="s">
        <v>43</v>
      </c>
    </row>
    <row r="364" spans="1:8">
      <c r="A364" s="2" t="s">
        <v>152</v>
      </c>
      <c r="B364" s="3" t="s">
        <v>43</v>
      </c>
      <c r="G364" s="33" t="s">
        <v>174</v>
      </c>
      <c r="H364" s="40">
        <v>1444</v>
      </c>
    </row>
    <row r="365" spans="1:8">
      <c r="A365" s="33" t="s">
        <v>171</v>
      </c>
      <c r="B365" s="34">
        <v>1464</v>
      </c>
      <c r="G365" s="33" t="s">
        <v>175</v>
      </c>
      <c r="H365" s="40">
        <v>3052.5</v>
      </c>
    </row>
    <row r="366" spans="1:8">
      <c r="A366" s="33" t="s">
        <v>172</v>
      </c>
      <c r="B366" s="40">
        <v>945.86666666666656</v>
      </c>
      <c r="G366" s="33" t="s">
        <v>176</v>
      </c>
      <c r="H366" s="40">
        <v>288.5</v>
      </c>
    </row>
    <row r="367" spans="1:8">
      <c r="A367" s="33" t="s">
        <v>173</v>
      </c>
      <c r="B367" s="40">
        <v>51.154545454545456</v>
      </c>
      <c r="G367" s="33" t="s">
        <v>177</v>
      </c>
      <c r="H367" s="40">
        <v>94</v>
      </c>
    </row>
    <row r="368" spans="1:8">
      <c r="A368" s="33" t="s">
        <v>622</v>
      </c>
      <c r="B368" s="40">
        <v>1</v>
      </c>
      <c r="G368" s="33" t="s">
        <v>178</v>
      </c>
      <c r="H368" s="40">
        <v>2525</v>
      </c>
    </row>
    <row r="369" spans="1:8">
      <c r="A369" s="33" t="s">
        <v>552</v>
      </c>
      <c r="B369" s="40">
        <v>35</v>
      </c>
      <c r="G369" s="33" t="s">
        <v>179</v>
      </c>
      <c r="H369" s="40">
        <v>144.5</v>
      </c>
    </row>
    <row r="370" spans="1:8">
      <c r="A370" s="33" t="s">
        <v>553</v>
      </c>
      <c r="B370" s="40">
        <v>43</v>
      </c>
      <c r="G370" s="33" t="s">
        <v>180</v>
      </c>
      <c r="H370" s="40">
        <v>23</v>
      </c>
    </row>
    <row r="371" spans="1:8">
      <c r="A371" s="33" t="s">
        <v>640</v>
      </c>
      <c r="B371" s="40">
        <v>45</v>
      </c>
      <c r="G371" s="33" t="s">
        <v>181</v>
      </c>
      <c r="H371" s="40">
        <v>641091</v>
      </c>
    </row>
    <row r="372" spans="1:8">
      <c r="A372" s="33" t="s">
        <v>845</v>
      </c>
      <c r="B372" s="40">
        <v>1</v>
      </c>
      <c r="G372" s="33" t="s">
        <v>620</v>
      </c>
      <c r="H372" s="40">
        <v>80</v>
      </c>
    </row>
    <row r="373" spans="1:8">
      <c r="A373" s="33" t="s">
        <v>846</v>
      </c>
      <c r="B373" s="40">
        <v>3890</v>
      </c>
      <c r="G373" s="33" t="s">
        <v>182</v>
      </c>
      <c r="H373" s="40">
        <v>548</v>
      </c>
    </row>
    <row r="374" spans="1:8">
      <c r="A374" s="33" t="s">
        <v>847</v>
      </c>
      <c r="B374" s="40">
        <v>270</v>
      </c>
      <c r="G374" s="33" t="s">
        <v>621</v>
      </c>
      <c r="H374" s="40">
        <v>3</v>
      </c>
    </row>
    <row r="375" spans="1:8">
      <c r="A375" s="33" t="s">
        <v>848</v>
      </c>
      <c r="B375" s="40">
        <v>150</v>
      </c>
      <c r="G375" s="33" t="s">
        <v>183</v>
      </c>
      <c r="H375" s="40">
        <v>24</v>
      </c>
    </row>
    <row r="376" spans="1:8">
      <c r="A376" s="33" t="s">
        <v>849</v>
      </c>
      <c r="B376" s="40">
        <v>80</v>
      </c>
      <c r="G376" s="33" t="s">
        <v>184</v>
      </c>
      <c r="H376" s="40">
        <v>245</v>
      </c>
    </row>
    <row r="377" spans="1:8">
      <c r="A377" s="33" t="s">
        <v>850</v>
      </c>
      <c r="B377" s="40">
        <v>48</v>
      </c>
      <c r="G377" s="33" t="s">
        <v>185</v>
      </c>
      <c r="H377" s="40">
        <v>4282</v>
      </c>
    </row>
    <row r="378" spans="1:8">
      <c r="A378" s="2"/>
      <c r="B378" s="3"/>
      <c r="G378" s="33" t="s">
        <v>186</v>
      </c>
      <c r="H378" s="40">
        <v>766</v>
      </c>
    </row>
    <row r="379" spans="1:8">
      <c r="A379" s="2"/>
      <c r="B379" s="3"/>
      <c r="G379" s="33" t="s">
        <v>187</v>
      </c>
      <c r="H379" s="40">
        <v>226</v>
      </c>
    </row>
    <row r="380" spans="1:8">
      <c r="A380" s="2"/>
      <c r="B380" s="3"/>
      <c r="G380" s="33" t="s">
        <v>188</v>
      </c>
      <c r="H380" s="40">
        <v>3922</v>
      </c>
    </row>
    <row r="381" spans="1:8">
      <c r="A381" s="2"/>
      <c r="B381" s="3"/>
      <c r="G381" s="33" t="s">
        <v>189</v>
      </c>
      <c r="H381" s="40">
        <v>21</v>
      </c>
    </row>
    <row r="382" spans="1:8">
      <c r="A382" s="2"/>
      <c r="B382" s="3"/>
      <c r="G382" s="33" t="s">
        <v>190</v>
      </c>
      <c r="H382" s="40">
        <v>1102</v>
      </c>
    </row>
    <row r="383" spans="1:8">
      <c r="A383" s="2"/>
      <c r="B383" s="3"/>
      <c r="G383" s="33" t="s">
        <v>623</v>
      </c>
      <c r="H383" s="40">
        <v>2</v>
      </c>
    </row>
    <row r="384" spans="1:8">
      <c r="A384" s="2"/>
      <c r="B384" s="3"/>
      <c r="G384" s="33" t="s">
        <v>554</v>
      </c>
      <c r="H384" s="40">
        <v>61</v>
      </c>
    </row>
    <row r="385" spans="1:8">
      <c r="A385" s="2"/>
      <c r="B385" s="3"/>
      <c r="G385" s="33" t="s">
        <v>555</v>
      </c>
      <c r="H385" s="40">
        <v>303</v>
      </c>
    </row>
    <row r="386" spans="1:8">
      <c r="G386" s="33" t="s">
        <v>556</v>
      </c>
      <c r="H386" s="40">
        <v>156</v>
      </c>
    </row>
    <row r="387" spans="1:8">
      <c r="G387" s="33" t="s">
        <v>624</v>
      </c>
      <c r="H387" s="40">
        <v>73</v>
      </c>
    </row>
    <row r="388" spans="1:8">
      <c r="G388" s="33" t="s">
        <v>557</v>
      </c>
      <c r="H388" s="40">
        <v>83</v>
      </c>
    </row>
    <row r="389" spans="1:8">
      <c r="G389" s="33" t="s">
        <v>558</v>
      </c>
      <c r="H389" s="40">
        <v>13531</v>
      </c>
    </row>
    <row r="390" spans="1:8">
      <c r="G390" s="33" t="s">
        <v>559</v>
      </c>
      <c r="H390" s="40">
        <v>120</v>
      </c>
    </row>
    <row r="391" spans="1:8">
      <c r="G391" s="33" t="s">
        <v>560</v>
      </c>
      <c r="H391" s="40">
        <v>2104</v>
      </c>
    </row>
    <row r="392" spans="1:8">
      <c r="G392" s="33" t="s">
        <v>561</v>
      </c>
      <c r="H392" s="40">
        <v>2597</v>
      </c>
    </row>
    <row r="393" spans="1:8">
      <c r="G393" s="33" t="s">
        <v>633</v>
      </c>
      <c r="H393" s="40">
        <v>50</v>
      </c>
    </row>
    <row r="394" spans="1:8">
      <c r="G394" s="33" t="s">
        <v>638</v>
      </c>
      <c r="H394" s="40">
        <v>145</v>
      </c>
    </row>
    <row r="395" spans="1:8">
      <c r="G395" s="33" t="s">
        <v>851</v>
      </c>
      <c r="H395" s="40">
        <v>32</v>
      </c>
    </row>
    <row r="396" spans="1:8">
      <c r="G396" s="33" t="s">
        <v>852</v>
      </c>
      <c r="H396" s="40">
        <v>50</v>
      </c>
    </row>
    <row r="397" spans="1:8">
      <c r="G397" s="33" t="s">
        <v>853</v>
      </c>
      <c r="H397" s="40">
        <v>1</v>
      </c>
    </row>
    <row r="398" spans="1:8">
      <c r="G398" s="33" t="s">
        <v>854</v>
      </c>
      <c r="H398" s="40">
        <v>1</v>
      </c>
    </row>
    <row r="399" spans="1:8">
      <c r="G399" s="33" t="s">
        <v>855</v>
      </c>
      <c r="H399" s="40">
        <v>1</v>
      </c>
    </row>
    <row r="400" spans="1:8">
      <c r="G400" s="2" t="s">
        <v>625</v>
      </c>
      <c r="H400" s="3">
        <v>30</v>
      </c>
    </row>
    <row r="401" spans="1:8">
      <c r="G401" s="2" t="s">
        <v>626</v>
      </c>
      <c r="H401" s="3">
        <v>7</v>
      </c>
    </row>
    <row r="402" spans="1:8">
      <c r="G402" s="2" t="s">
        <v>627</v>
      </c>
      <c r="H402" s="3">
        <v>8</v>
      </c>
    </row>
    <row r="403" spans="1:8">
      <c r="G403" s="2" t="s">
        <v>628</v>
      </c>
      <c r="H403" s="3">
        <v>1</v>
      </c>
    </row>
    <row r="404" spans="1:8">
      <c r="G404" s="2" t="s">
        <v>629</v>
      </c>
      <c r="H404" s="3">
        <v>1</v>
      </c>
    </row>
    <row r="405" spans="1:8">
      <c r="G405" s="2" t="s">
        <v>630</v>
      </c>
      <c r="H405" s="3">
        <v>10</v>
      </c>
    </row>
    <row r="406" spans="1:8">
      <c r="G406" s="2" t="s">
        <v>631</v>
      </c>
      <c r="H406" s="3">
        <v>36</v>
      </c>
    </row>
    <row r="407" spans="1:8">
      <c r="G407" s="2" t="s">
        <v>632</v>
      </c>
      <c r="H407" s="3">
        <v>128</v>
      </c>
    </row>
    <row r="408" spans="1:8">
      <c r="G408" s="2" t="s">
        <v>633</v>
      </c>
      <c r="H408" s="3">
        <v>23</v>
      </c>
    </row>
    <row r="409" spans="1:8">
      <c r="G409" s="2" t="s">
        <v>634</v>
      </c>
      <c r="H409" s="3">
        <v>26</v>
      </c>
    </row>
    <row r="410" spans="1:8">
      <c r="G410" s="2" t="s">
        <v>635</v>
      </c>
      <c r="H410" s="3">
        <v>1</v>
      </c>
    </row>
    <row r="411" spans="1:8">
      <c r="G411" s="2" t="s">
        <v>636</v>
      </c>
      <c r="H411" s="3">
        <v>229</v>
      </c>
    </row>
    <row r="412" spans="1:8">
      <c r="A412" s="4" t="s">
        <v>49</v>
      </c>
      <c r="G412" s="2" t="s">
        <v>637</v>
      </c>
      <c r="H412" s="3">
        <v>12</v>
      </c>
    </row>
    <row r="413" spans="1:8">
      <c r="A413" s="4" t="s">
        <v>45</v>
      </c>
      <c r="B413" s="4" t="s">
        <v>43</v>
      </c>
      <c r="G413" s="2" t="s">
        <v>638</v>
      </c>
      <c r="H413" s="3">
        <v>70</v>
      </c>
    </row>
    <row r="414" spans="1:8">
      <c r="A414" s="33" t="s">
        <v>50</v>
      </c>
      <c r="B414" s="34">
        <v>6</v>
      </c>
      <c r="G414" s="2" t="s">
        <v>639</v>
      </c>
      <c r="H414" s="3">
        <v>1</v>
      </c>
    </row>
    <row r="415" spans="1:8">
      <c r="A415" s="33" t="s">
        <v>191</v>
      </c>
      <c r="B415" s="34">
        <v>12</v>
      </c>
      <c r="G415" s="2" t="s">
        <v>640</v>
      </c>
      <c r="H415" s="3">
        <v>171</v>
      </c>
    </row>
    <row r="416" spans="1:8">
      <c r="A416" s="33" t="s">
        <v>51</v>
      </c>
      <c r="B416" s="34">
        <v>3</v>
      </c>
      <c r="G416" s="2" t="s">
        <v>641</v>
      </c>
      <c r="H416" s="3">
        <v>2</v>
      </c>
    </row>
    <row r="417" spans="1:3">
      <c r="A417" s="33" t="s">
        <v>52</v>
      </c>
      <c r="B417" s="34">
        <v>1</v>
      </c>
    </row>
    <row r="418" spans="1:3">
      <c r="A418" s="33" t="s">
        <v>53</v>
      </c>
      <c r="B418" s="34">
        <v>4</v>
      </c>
    </row>
    <row r="419" spans="1:3">
      <c r="A419" s="33" t="s">
        <v>38</v>
      </c>
      <c r="B419" s="34">
        <v>27</v>
      </c>
    </row>
    <row r="420" spans="1:3">
      <c r="B420" s="4">
        <f>SUM(B414:B419)</f>
        <v>53</v>
      </c>
    </row>
    <row r="421" spans="1:3">
      <c r="B421" s="4">
        <f>SUM(B414:B420)</f>
        <v>106</v>
      </c>
    </row>
    <row r="424" spans="1:3">
      <c r="A424" s="4" t="s">
        <v>192</v>
      </c>
    </row>
    <row r="427" spans="1:3">
      <c r="A427" s="4" t="s">
        <v>45</v>
      </c>
      <c r="B427" s="4" t="s">
        <v>43</v>
      </c>
    </row>
    <row r="428" spans="1:3">
      <c r="A428" s="33" t="s">
        <v>642</v>
      </c>
      <c r="B428" s="34">
        <v>21.2</v>
      </c>
      <c r="C428" s="11"/>
    </row>
    <row r="429" spans="1:3">
      <c r="A429" s="33" t="s">
        <v>856</v>
      </c>
      <c r="B429" s="34">
        <v>577</v>
      </c>
      <c r="C429" s="11"/>
    </row>
    <row r="430" spans="1:3">
      <c r="A430" s="33" t="s">
        <v>857</v>
      </c>
      <c r="B430" s="34">
        <v>1422</v>
      </c>
      <c r="C430" s="11"/>
    </row>
    <row r="431" spans="1:3">
      <c r="A431" s="33" t="s">
        <v>858</v>
      </c>
      <c r="B431" s="34">
        <v>2045.5</v>
      </c>
      <c r="C431" s="11"/>
    </row>
    <row r="432" spans="1:3">
      <c r="A432" s="33" t="s">
        <v>859</v>
      </c>
      <c r="B432" s="34">
        <v>2</v>
      </c>
    </row>
    <row r="435" spans="1:2">
      <c r="A435" s="4" t="s">
        <v>194</v>
      </c>
    </row>
    <row r="437" spans="1:2">
      <c r="A437" s="4" t="s">
        <v>195</v>
      </c>
    </row>
    <row r="438" spans="1:2">
      <c r="A438" s="4" t="s">
        <v>45</v>
      </c>
      <c r="B438" s="4" t="s">
        <v>43</v>
      </c>
    </row>
    <row r="439" spans="1:2">
      <c r="A439" s="33" t="s">
        <v>197</v>
      </c>
      <c r="B439" s="34">
        <v>2</v>
      </c>
    </row>
    <row r="440" spans="1:2">
      <c r="A440" s="33" t="s">
        <v>198</v>
      </c>
      <c r="B440" s="34">
        <v>2</v>
      </c>
    </row>
    <row r="441" spans="1:2">
      <c r="A441" s="33" t="s">
        <v>199</v>
      </c>
      <c r="B441" s="34">
        <v>58</v>
      </c>
    </row>
    <row r="442" spans="1:2">
      <c r="A442" s="33" t="s">
        <v>200</v>
      </c>
      <c r="B442" s="34">
        <v>30</v>
      </c>
    </row>
    <row r="443" spans="1:2">
      <c r="A443" s="33" t="s">
        <v>201</v>
      </c>
      <c r="B443" s="34">
        <v>11</v>
      </c>
    </row>
    <row r="444" spans="1:2">
      <c r="A444" s="33" t="s">
        <v>202</v>
      </c>
      <c r="B444" s="34">
        <v>5</v>
      </c>
    </row>
    <row r="445" spans="1:2">
      <c r="A445" s="33" t="s">
        <v>203</v>
      </c>
      <c r="B445" s="34">
        <v>2</v>
      </c>
    </row>
    <row r="446" spans="1:2">
      <c r="A446" s="33" t="s">
        <v>204</v>
      </c>
      <c r="B446" s="34">
        <v>33</v>
      </c>
    </row>
    <row r="447" spans="1:2">
      <c r="A447" s="33" t="s">
        <v>205</v>
      </c>
      <c r="B447" s="34">
        <v>1</v>
      </c>
    </row>
    <row r="448" spans="1:2">
      <c r="A448" s="33" t="s">
        <v>206</v>
      </c>
      <c r="B448" s="34">
        <v>3</v>
      </c>
    </row>
    <row r="449" spans="1:2">
      <c r="A449" s="33" t="s">
        <v>207</v>
      </c>
      <c r="B449" s="34">
        <v>9</v>
      </c>
    </row>
    <row r="450" spans="1:2">
      <c r="A450" s="33" t="s">
        <v>208</v>
      </c>
      <c r="B450" s="34">
        <v>28</v>
      </c>
    </row>
    <row r="451" spans="1:2">
      <c r="A451" s="33" t="s">
        <v>860</v>
      </c>
      <c r="B451" s="34">
        <v>5</v>
      </c>
    </row>
    <row r="452" spans="1:2">
      <c r="A452" s="33" t="s">
        <v>484</v>
      </c>
      <c r="B452" s="34">
        <v>102</v>
      </c>
    </row>
    <row r="453" spans="1:2">
      <c r="A453" s="33" t="s">
        <v>485</v>
      </c>
      <c r="B453" s="34">
        <v>18</v>
      </c>
    </row>
    <row r="454" spans="1:2">
      <c r="A454" s="33" t="s">
        <v>486</v>
      </c>
      <c r="B454" s="34">
        <v>9</v>
      </c>
    </row>
    <row r="455" spans="1:2">
      <c r="A455"/>
      <c r="B455">
        <f>SUM(B439:B454)</f>
        <v>318</v>
      </c>
    </row>
    <row r="456" spans="1:2">
      <c r="A456"/>
      <c r="B456"/>
    </row>
    <row r="457" spans="1:2">
      <c r="B457" s="4">
        <f>SUM(B445:B456)</f>
        <v>528</v>
      </c>
    </row>
    <row r="460" spans="1:2">
      <c r="A460" s="4" t="s">
        <v>209</v>
      </c>
    </row>
    <row r="461" spans="1:2">
      <c r="A461" s="4" t="s">
        <v>45</v>
      </c>
      <c r="B461" s="4" t="s">
        <v>43</v>
      </c>
    </row>
    <row r="462" spans="1:2">
      <c r="A462" s="33" t="s">
        <v>196</v>
      </c>
      <c r="B462" s="34">
        <v>6</v>
      </c>
    </row>
    <row r="463" spans="1:2">
      <c r="A463" s="33" t="s">
        <v>197</v>
      </c>
      <c r="B463" s="34">
        <v>10</v>
      </c>
    </row>
    <row r="464" spans="1:2">
      <c r="A464" s="33" t="s">
        <v>198</v>
      </c>
      <c r="B464" s="34">
        <v>15</v>
      </c>
    </row>
    <row r="465" spans="1:2">
      <c r="A465" s="33" t="s">
        <v>199</v>
      </c>
      <c r="B465" s="34">
        <v>284</v>
      </c>
    </row>
    <row r="466" spans="1:2">
      <c r="A466" s="33" t="s">
        <v>200</v>
      </c>
      <c r="B466" s="34">
        <v>20</v>
      </c>
    </row>
    <row r="467" spans="1:2">
      <c r="A467" s="33" t="s">
        <v>202</v>
      </c>
      <c r="B467" s="34">
        <v>14</v>
      </c>
    </row>
    <row r="468" spans="1:2">
      <c r="A468" s="33" t="s">
        <v>210</v>
      </c>
      <c r="B468" s="34">
        <v>6</v>
      </c>
    </row>
    <row r="469" spans="1:2">
      <c r="A469" s="33" t="s">
        <v>203</v>
      </c>
      <c r="B469" s="34">
        <v>36</v>
      </c>
    </row>
    <row r="470" spans="1:2">
      <c r="A470" s="33" t="s">
        <v>861</v>
      </c>
      <c r="B470" s="34">
        <v>1</v>
      </c>
    </row>
    <row r="471" spans="1:2">
      <c r="A471" s="33" t="s">
        <v>204</v>
      </c>
      <c r="B471" s="34">
        <v>90</v>
      </c>
    </row>
    <row r="472" spans="1:2">
      <c r="A472" s="33" t="s">
        <v>205</v>
      </c>
      <c r="B472" s="34">
        <v>5</v>
      </c>
    </row>
    <row r="473" spans="1:2">
      <c r="A473" s="33" t="s">
        <v>206</v>
      </c>
      <c r="B473" s="34">
        <v>9</v>
      </c>
    </row>
    <row r="474" spans="1:2">
      <c r="A474" s="33" t="s">
        <v>207</v>
      </c>
      <c r="B474" s="34">
        <v>37</v>
      </c>
    </row>
    <row r="475" spans="1:2">
      <c r="A475" s="33" t="s">
        <v>208</v>
      </c>
      <c r="B475" s="34">
        <v>36</v>
      </c>
    </row>
    <row r="476" spans="1:2">
      <c r="A476" s="33" t="s">
        <v>484</v>
      </c>
      <c r="B476" s="34">
        <v>303</v>
      </c>
    </row>
    <row r="477" spans="1:2">
      <c r="A477" s="33" t="s">
        <v>485</v>
      </c>
      <c r="B477" s="34">
        <v>78</v>
      </c>
    </row>
    <row r="478" spans="1:2">
      <c r="A478" s="33" t="s">
        <v>486</v>
      </c>
      <c r="B478" s="34">
        <v>24</v>
      </c>
    </row>
    <row r="479" spans="1:2">
      <c r="A479" s="33" t="s">
        <v>201</v>
      </c>
      <c r="B479" s="34">
        <v>49</v>
      </c>
    </row>
    <row r="480" spans="1:2">
      <c r="A480" s="33" t="s">
        <v>487</v>
      </c>
      <c r="B480" s="34">
        <v>2</v>
      </c>
    </row>
    <row r="481" spans="1:2">
      <c r="A481" s="33" t="s">
        <v>488</v>
      </c>
      <c r="B481" s="34">
        <v>2</v>
      </c>
    </row>
    <row r="482" spans="1:2">
      <c r="A482" s="33" t="s">
        <v>862</v>
      </c>
      <c r="B482" s="34">
        <v>4</v>
      </c>
    </row>
    <row r="483" spans="1:2">
      <c r="A483"/>
      <c r="B483">
        <f>SUM(B462:B482)</f>
        <v>1031</v>
      </c>
    </row>
    <row r="485" spans="1:2">
      <c r="A485" s="4" t="s">
        <v>211</v>
      </c>
    </row>
    <row r="486" spans="1:2">
      <c r="A486" s="4" t="s">
        <v>45</v>
      </c>
      <c r="B486" s="4" t="s">
        <v>43</v>
      </c>
    </row>
    <row r="487" spans="1:2">
      <c r="A487" s="33" t="s">
        <v>196</v>
      </c>
      <c r="B487" s="34">
        <v>6</v>
      </c>
    </row>
    <row r="488" spans="1:2">
      <c r="A488" s="33" t="s">
        <v>197</v>
      </c>
      <c r="B488" s="34">
        <v>10</v>
      </c>
    </row>
    <row r="489" spans="1:2">
      <c r="A489" s="33" t="s">
        <v>198</v>
      </c>
      <c r="B489" s="34">
        <v>15</v>
      </c>
    </row>
    <row r="490" spans="1:2">
      <c r="A490" s="33" t="s">
        <v>199</v>
      </c>
      <c r="B490" s="34">
        <v>284</v>
      </c>
    </row>
    <row r="491" spans="1:2">
      <c r="A491" s="33" t="s">
        <v>200</v>
      </c>
      <c r="B491" s="34">
        <v>20</v>
      </c>
    </row>
    <row r="492" spans="1:2">
      <c r="A492" s="33" t="s">
        <v>202</v>
      </c>
      <c r="B492" s="34">
        <v>14</v>
      </c>
    </row>
    <row r="493" spans="1:2">
      <c r="A493" s="33" t="s">
        <v>210</v>
      </c>
      <c r="B493" s="34">
        <v>6</v>
      </c>
    </row>
    <row r="494" spans="1:2">
      <c r="A494" s="33" t="s">
        <v>203</v>
      </c>
      <c r="B494" s="34">
        <v>36</v>
      </c>
    </row>
    <row r="495" spans="1:2">
      <c r="A495" s="33" t="s">
        <v>861</v>
      </c>
      <c r="B495" s="34">
        <v>1</v>
      </c>
    </row>
    <row r="496" spans="1:2">
      <c r="A496" s="33" t="s">
        <v>204</v>
      </c>
      <c r="B496" s="34">
        <v>90</v>
      </c>
    </row>
    <row r="497" spans="1:2">
      <c r="A497" s="33" t="s">
        <v>205</v>
      </c>
      <c r="B497" s="34">
        <v>5</v>
      </c>
    </row>
    <row r="498" spans="1:2">
      <c r="A498" s="33" t="s">
        <v>206</v>
      </c>
      <c r="B498" s="34">
        <v>9</v>
      </c>
    </row>
    <row r="499" spans="1:2">
      <c r="A499" s="33" t="s">
        <v>207</v>
      </c>
      <c r="B499" s="34">
        <v>37</v>
      </c>
    </row>
    <row r="500" spans="1:2">
      <c r="A500" s="33" t="s">
        <v>208</v>
      </c>
      <c r="B500" s="34">
        <v>36</v>
      </c>
    </row>
    <row r="501" spans="1:2">
      <c r="A501" s="33" t="s">
        <v>484</v>
      </c>
      <c r="B501" s="34">
        <v>303</v>
      </c>
    </row>
    <row r="502" spans="1:2">
      <c r="A502" s="33" t="s">
        <v>485</v>
      </c>
      <c r="B502" s="34">
        <v>78</v>
      </c>
    </row>
    <row r="503" spans="1:2">
      <c r="A503" s="33" t="s">
        <v>486</v>
      </c>
      <c r="B503" s="34">
        <v>24</v>
      </c>
    </row>
    <row r="504" spans="1:2">
      <c r="A504" s="33" t="s">
        <v>201</v>
      </c>
      <c r="B504" s="34">
        <v>49</v>
      </c>
    </row>
    <row r="505" spans="1:2">
      <c r="A505" s="33" t="s">
        <v>487</v>
      </c>
      <c r="B505" s="34">
        <v>2</v>
      </c>
    </row>
    <row r="506" spans="1:2">
      <c r="A506" s="33" t="s">
        <v>488</v>
      </c>
      <c r="B506" s="34">
        <v>2</v>
      </c>
    </row>
    <row r="507" spans="1:2">
      <c r="A507" s="33" t="s">
        <v>862</v>
      </c>
      <c r="B507" s="34">
        <v>4</v>
      </c>
    </row>
    <row r="508" spans="1:2">
      <c r="A508"/>
      <c r="B508">
        <f>SUM(B487:B507)</f>
        <v>1031</v>
      </c>
    </row>
    <row r="512" spans="1:2">
      <c r="A512" s="4" t="s">
        <v>212</v>
      </c>
    </row>
    <row r="513" spans="1:2">
      <c r="A513" s="4" t="s">
        <v>45</v>
      </c>
      <c r="B513" s="4" t="s">
        <v>43</v>
      </c>
    </row>
    <row r="514" spans="1:2">
      <c r="A514" s="2" t="s">
        <v>193</v>
      </c>
      <c r="B514" s="12">
        <v>1</v>
      </c>
    </row>
    <row r="515" spans="1:2">
      <c r="A515" s="33" t="s">
        <v>219</v>
      </c>
      <c r="B515" s="40">
        <v>13</v>
      </c>
    </row>
    <row r="516" spans="1:2">
      <c r="A516" s="33" t="s">
        <v>213</v>
      </c>
      <c r="B516" s="40">
        <v>2681</v>
      </c>
    </row>
    <row r="517" spans="1:2">
      <c r="A517" s="33" t="s">
        <v>214</v>
      </c>
      <c r="B517" s="40">
        <v>5877</v>
      </c>
    </row>
    <row r="518" spans="1:2">
      <c r="A518" s="33" t="s">
        <v>490</v>
      </c>
      <c r="B518" s="40">
        <v>2456</v>
      </c>
    </row>
    <row r="519" spans="1:2">
      <c r="A519" s="33" t="s">
        <v>489</v>
      </c>
      <c r="B519" s="40">
        <v>5835</v>
      </c>
    </row>
    <row r="520" spans="1:2">
      <c r="A520" s="33" t="s">
        <v>490</v>
      </c>
      <c r="B520" s="40">
        <v>6151</v>
      </c>
    </row>
    <row r="521" spans="1:2">
      <c r="A521" s="33" t="s">
        <v>562</v>
      </c>
      <c r="B521" s="40">
        <v>2490</v>
      </c>
    </row>
    <row r="522" spans="1:2">
      <c r="A522" s="33" t="s">
        <v>563</v>
      </c>
      <c r="B522" s="40">
        <v>8565</v>
      </c>
    </row>
    <row r="523" spans="1:2">
      <c r="A523" s="33" t="s">
        <v>643</v>
      </c>
      <c r="B523" s="40">
        <v>2595</v>
      </c>
    </row>
    <row r="524" spans="1:2">
      <c r="A524" s="33" t="s">
        <v>564</v>
      </c>
      <c r="B524" s="40">
        <v>9</v>
      </c>
    </row>
    <row r="525" spans="1:2">
      <c r="A525" s="33" t="s">
        <v>565</v>
      </c>
      <c r="B525" s="40">
        <v>13</v>
      </c>
    </row>
    <row r="526" spans="1:2">
      <c r="A526" s="33"/>
      <c r="B526" s="40"/>
    </row>
    <row r="527" spans="1:2">
      <c r="A527" s="33"/>
      <c r="B527" s="40"/>
    </row>
    <row r="528" spans="1:2">
      <c r="A528" s="4" t="s">
        <v>215</v>
      </c>
    </row>
    <row r="529" spans="1:14">
      <c r="A529" s="2" t="s">
        <v>45</v>
      </c>
      <c r="B529" s="4" t="s">
        <v>43</v>
      </c>
    </row>
    <row r="530" spans="1:14">
      <c r="A530" s="33" t="s">
        <v>216</v>
      </c>
      <c r="B530" s="34">
        <v>3</v>
      </c>
    </row>
    <row r="531" spans="1:14">
      <c r="A531" s="33" t="s">
        <v>644</v>
      </c>
      <c r="B531" s="34">
        <v>14</v>
      </c>
    </row>
    <row r="532" spans="1:14">
      <c r="A532" s="33" t="s">
        <v>863</v>
      </c>
      <c r="B532" s="34">
        <v>2</v>
      </c>
    </row>
    <row r="533" spans="1:14">
      <c r="K533" s="12"/>
    </row>
    <row r="534" spans="1:14">
      <c r="A534" s="4" t="s">
        <v>217</v>
      </c>
      <c r="E534" s="2"/>
      <c r="F534" s="12"/>
      <c r="K534" s="12"/>
    </row>
    <row r="535" spans="1:14">
      <c r="A535" s="4" t="s">
        <v>45</v>
      </c>
      <c r="B535" s="4" t="s">
        <v>43</v>
      </c>
      <c r="E535" s="2"/>
      <c r="F535" s="12"/>
      <c r="H535" s="4" t="s">
        <v>45</v>
      </c>
      <c r="I535" s="4" t="s">
        <v>43</v>
      </c>
      <c r="K535" s="12"/>
      <c r="M535" s="4" t="s">
        <v>45</v>
      </c>
      <c r="N535" s="4" t="s">
        <v>43</v>
      </c>
    </row>
    <row r="536" spans="1:14">
      <c r="A536" s="2" t="s">
        <v>229</v>
      </c>
      <c r="B536" s="12">
        <v>107698</v>
      </c>
      <c r="E536" s="2"/>
      <c r="F536" s="12"/>
      <c r="H536" s="4" t="s">
        <v>228</v>
      </c>
      <c r="I536" s="4">
        <v>1437</v>
      </c>
      <c r="K536" s="12"/>
      <c r="M536" s="4" t="s">
        <v>566</v>
      </c>
      <c r="N536" s="4">
        <v>2</v>
      </c>
    </row>
    <row r="537" spans="1:14">
      <c r="A537" s="2" t="s">
        <v>230</v>
      </c>
      <c r="B537" s="12">
        <v>345155</v>
      </c>
      <c r="E537" s="2"/>
      <c r="F537" s="12"/>
      <c r="H537" s="4" t="s">
        <v>229</v>
      </c>
      <c r="I537" s="4">
        <v>107698</v>
      </c>
      <c r="K537" s="12"/>
      <c r="M537" s="4" t="s">
        <v>232</v>
      </c>
      <c r="N537" s="4">
        <v>4</v>
      </c>
    </row>
    <row r="538" spans="1:14">
      <c r="A538" s="2" t="s">
        <v>218</v>
      </c>
      <c r="B538" s="12">
        <v>4</v>
      </c>
      <c r="F538" s="12"/>
      <c r="H538" s="4" t="s">
        <v>230</v>
      </c>
      <c r="I538" s="4">
        <v>345155</v>
      </c>
      <c r="K538" s="12"/>
      <c r="M538" s="4" t="s">
        <v>233</v>
      </c>
      <c r="N538" s="4">
        <v>62</v>
      </c>
    </row>
    <row r="539" spans="1:14">
      <c r="A539" s="2" t="s">
        <v>220</v>
      </c>
      <c r="B539" s="12">
        <v>17</v>
      </c>
      <c r="H539" s="4" t="s">
        <v>231</v>
      </c>
      <c r="I539" s="4">
        <v>57</v>
      </c>
      <c r="K539" s="12"/>
      <c r="M539" s="4" t="s">
        <v>234</v>
      </c>
      <c r="N539" s="4">
        <v>188744</v>
      </c>
    </row>
    <row r="540" spans="1:14">
      <c r="A540" s="2" t="s">
        <v>864</v>
      </c>
      <c r="B540" s="12">
        <v>1</v>
      </c>
      <c r="I540" s="4">
        <v>454347</v>
      </c>
      <c r="K540" s="12"/>
      <c r="M540" s="4" t="s">
        <v>235</v>
      </c>
      <c r="N540" s="4">
        <v>166</v>
      </c>
    </row>
    <row r="541" spans="1:14">
      <c r="A541" s="2" t="s">
        <v>221</v>
      </c>
      <c r="B541" s="12">
        <v>1373</v>
      </c>
      <c r="M541" s="4" t="s">
        <v>236</v>
      </c>
      <c r="N541" s="4">
        <v>259002</v>
      </c>
    </row>
    <row r="542" spans="1:14">
      <c r="A542" s="2" t="s">
        <v>222</v>
      </c>
      <c r="B542" s="12">
        <v>13</v>
      </c>
      <c r="M542" s="4" t="s">
        <v>237</v>
      </c>
      <c r="N542" s="4">
        <v>6367</v>
      </c>
    </row>
    <row r="543" spans="1:14">
      <c r="A543" s="2" t="s">
        <v>223</v>
      </c>
      <c r="B543" s="12">
        <v>10</v>
      </c>
      <c r="N543" s="4">
        <v>454347</v>
      </c>
    </row>
    <row r="544" spans="1:14">
      <c r="A544" s="2" t="s">
        <v>224</v>
      </c>
      <c r="B544" s="12">
        <v>6</v>
      </c>
    </row>
    <row r="545" spans="1:2">
      <c r="A545" s="2" t="s">
        <v>225</v>
      </c>
      <c r="B545" s="12">
        <v>11</v>
      </c>
    </row>
    <row r="546" spans="1:2">
      <c r="A546" s="2" t="s">
        <v>226</v>
      </c>
      <c r="B546" s="12">
        <v>34</v>
      </c>
    </row>
    <row r="547" spans="1:2">
      <c r="A547" s="4" t="s">
        <v>227</v>
      </c>
      <c r="B547" s="12">
        <v>25</v>
      </c>
    </row>
    <row r="548" spans="1:2">
      <c r="B548" s="12">
        <v>454347</v>
      </c>
    </row>
    <row r="549" spans="1:2">
      <c r="B549" s="12"/>
    </row>
    <row r="550" spans="1:2">
      <c r="B550" s="12"/>
    </row>
    <row r="551" spans="1:2">
      <c r="A551" s="4" t="s">
        <v>238</v>
      </c>
    </row>
    <row r="553" spans="1:2">
      <c r="A553" s="4" t="s">
        <v>239</v>
      </c>
    </row>
    <row r="554" spans="1:2">
      <c r="A554" s="46"/>
      <c r="B554" s="46"/>
    </row>
    <row r="555" spans="1:2">
      <c r="A555" s="58" t="s">
        <v>152</v>
      </c>
      <c r="B555" s="59" t="s">
        <v>43</v>
      </c>
    </row>
    <row r="556" spans="1:2">
      <c r="A556" s="33" t="s">
        <v>240</v>
      </c>
      <c r="B556" s="40">
        <v>1706</v>
      </c>
    </row>
    <row r="557" spans="1:2">
      <c r="A557" s="33" t="s">
        <v>567</v>
      </c>
      <c r="B557" s="40">
        <v>27</v>
      </c>
    </row>
    <row r="558" spans="1:2">
      <c r="A558" s="33" t="s">
        <v>568</v>
      </c>
      <c r="B558" s="40">
        <v>91</v>
      </c>
    </row>
    <row r="559" spans="1:2">
      <c r="A559" s="33" t="s">
        <v>645</v>
      </c>
      <c r="B559" s="40">
        <v>28</v>
      </c>
    </row>
    <row r="560" spans="1:2">
      <c r="A560" s="33" t="s">
        <v>646</v>
      </c>
      <c r="B560" s="40">
        <v>84</v>
      </c>
    </row>
    <row r="561" spans="1:2">
      <c r="A561" s="33" t="s">
        <v>647</v>
      </c>
      <c r="B561" s="40">
        <v>85</v>
      </c>
    </row>
    <row r="562" spans="1:2">
      <c r="A562" s="33" t="s">
        <v>648</v>
      </c>
      <c r="B562" s="40">
        <v>88</v>
      </c>
    </row>
    <row r="563" spans="1:2">
      <c r="A563" s="33" t="s">
        <v>865</v>
      </c>
      <c r="B563" s="40">
        <v>188</v>
      </c>
    </row>
    <row r="564" spans="1:2">
      <c r="A564" s="33" t="s">
        <v>866</v>
      </c>
      <c r="B564" s="40">
        <v>199</v>
      </c>
    </row>
    <row r="565" spans="1:2">
      <c r="B565" s="12">
        <f>SUM(B556:B564)</f>
        <v>2496</v>
      </c>
    </row>
    <row r="566" spans="1:2">
      <c r="A566" s="4" t="s">
        <v>241</v>
      </c>
    </row>
    <row r="568" spans="1:2">
      <c r="A568" s="11" t="s">
        <v>152</v>
      </c>
      <c r="B568" s="11" t="s">
        <v>43</v>
      </c>
    </row>
    <row r="569" spans="1:2">
      <c r="A569" s="2" t="s">
        <v>152</v>
      </c>
      <c r="B569" s="3" t="s">
        <v>43</v>
      </c>
    </row>
    <row r="570" spans="1:2">
      <c r="A570" s="2" t="s">
        <v>867</v>
      </c>
      <c r="B570" s="3">
        <v>1</v>
      </c>
    </row>
    <row r="571" spans="1:2">
      <c r="A571" s="2" t="s">
        <v>868</v>
      </c>
      <c r="B571" s="3">
        <v>1</v>
      </c>
    </row>
    <row r="572" spans="1:2">
      <c r="A572" s="2" t="s">
        <v>242</v>
      </c>
      <c r="B572" s="3">
        <v>2</v>
      </c>
    </row>
    <row r="573" spans="1:2">
      <c r="A573" s="2" t="s">
        <v>649</v>
      </c>
      <c r="B573" s="3">
        <v>1</v>
      </c>
    </row>
    <row r="574" spans="1:2">
      <c r="A574" s="2" t="s">
        <v>243</v>
      </c>
      <c r="B574" s="3">
        <v>9</v>
      </c>
    </row>
    <row r="575" spans="1:2">
      <c r="A575" s="2" t="s">
        <v>650</v>
      </c>
      <c r="B575" s="3">
        <v>2</v>
      </c>
    </row>
    <row r="576" spans="1:2">
      <c r="A576" s="2"/>
      <c r="B576" s="3"/>
    </row>
    <row r="577" spans="1:2">
      <c r="A577" s="2"/>
      <c r="B577" s="3"/>
    </row>
    <row r="578" spans="1:2">
      <c r="A578" s="2"/>
      <c r="B578" s="3"/>
    </row>
    <row r="579" spans="1:2">
      <c r="A579" s="4" t="s">
        <v>244</v>
      </c>
    </row>
    <row r="580" spans="1:2">
      <c r="A580" s="11" t="s">
        <v>152</v>
      </c>
      <c r="B580" s="11" t="s">
        <v>43</v>
      </c>
    </row>
    <row r="581" spans="1:2">
      <c r="A581" s="33" t="s">
        <v>651</v>
      </c>
      <c r="B581" s="40">
        <v>15</v>
      </c>
    </row>
    <row r="582" spans="1:2">
      <c r="A582" s="33" t="s">
        <v>869</v>
      </c>
      <c r="B582" s="40">
        <v>30</v>
      </c>
    </row>
    <row r="583" spans="1:2">
      <c r="A583" s="33" t="s">
        <v>652</v>
      </c>
      <c r="B583" s="40">
        <v>1928</v>
      </c>
    </row>
    <row r="584" spans="1:2">
      <c r="A584" s="2"/>
      <c r="B584" s="3"/>
    </row>
    <row r="585" spans="1:2">
      <c r="A585" s="10" t="s">
        <v>55</v>
      </c>
    </row>
    <row r="586" spans="1:2">
      <c r="A586" s="11" t="s">
        <v>152</v>
      </c>
      <c r="B586" s="11" t="s">
        <v>43</v>
      </c>
    </row>
    <row r="587" spans="1:2">
      <c r="A587" s="33" t="s">
        <v>569</v>
      </c>
      <c r="B587" s="40">
        <v>23493</v>
      </c>
    </row>
    <row r="588" spans="1:2">
      <c r="A588" s="33" t="s">
        <v>570</v>
      </c>
      <c r="B588" s="40">
        <v>6964436</v>
      </c>
    </row>
    <row r="589" spans="1:2">
      <c r="A589" s="33" t="s">
        <v>571</v>
      </c>
      <c r="B589" s="40">
        <v>10048</v>
      </c>
    </row>
    <row r="590" spans="1:2">
      <c r="A590" s="33" t="s">
        <v>653</v>
      </c>
      <c r="B590" s="40">
        <v>7057</v>
      </c>
    </row>
    <row r="591" spans="1:2">
      <c r="A591" s="2"/>
      <c r="B591" s="12"/>
    </row>
    <row r="592" spans="1:2">
      <c r="A592" s="2"/>
      <c r="B592" s="12"/>
    </row>
    <row r="593" spans="1:2">
      <c r="A593" s="47" t="s">
        <v>795</v>
      </c>
      <c r="B593" s="47"/>
    </row>
    <row r="594" spans="1:2">
      <c r="A594" s="2" t="s">
        <v>45</v>
      </c>
      <c r="B594" s="12" t="s">
        <v>43</v>
      </c>
    </row>
    <row r="595" spans="1:2">
      <c r="A595" s="33" t="s">
        <v>781</v>
      </c>
      <c r="B595" s="40">
        <v>1549</v>
      </c>
    </row>
    <row r="596" spans="1:2">
      <c r="A596" s="33" t="s">
        <v>870</v>
      </c>
      <c r="B596" s="40">
        <v>877</v>
      </c>
    </row>
    <row r="597" spans="1:2">
      <c r="A597" s="33" t="s">
        <v>782</v>
      </c>
      <c r="B597" s="40">
        <v>77</v>
      </c>
    </row>
    <row r="598" spans="1:2">
      <c r="A598" s="33" t="s">
        <v>783</v>
      </c>
      <c r="B598" s="40">
        <v>1262</v>
      </c>
    </row>
    <row r="599" spans="1:2">
      <c r="A599" s="33" t="s">
        <v>784</v>
      </c>
      <c r="B599" s="40">
        <v>21</v>
      </c>
    </row>
    <row r="600" spans="1:2">
      <c r="A600" s="33" t="s">
        <v>785</v>
      </c>
      <c r="B600" s="40">
        <v>667</v>
      </c>
    </row>
    <row r="601" spans="1:2">
      <c r="A601" s="33" t="s">
        <v>786</v>
      </c>
      <c r="B601" s="40">
        <v>4660</v>
      </c>
    </row>
    <row r="602" spans="1:2">
      <c r="A602" s="33" t="s">
        <v>787</v>
      </c>
      <c r="B602" s="40">
        <v>882</v>
      </c>
    </row>
    <row r="603" spans="1:2">
      <c r="A603" s="33" t="s">
        <v>788</v>
      </c>
      <c r="B603" s="40">
        <v>117</v>
      </c>
    </row>
    <row r="604" spans="1:2">
      <c r="A604" s="33" t="s">
        <v>871</v>
      </c>
      <c r="B604" s="40">
        <v>656</v>
      </c>
    </row>
    <row r="605" spans="1:2">
      <c r="A605" s="33" t="s">
        <v>789</v>
      </c>
      <c r="B605" s="40">
        <v>867</v>
      </c>
    </row>
    <row r="606" spans="1:2">
      <c r="A606" s="33" t="s">
        <v>790</v>
      </c>
      <c r="B606" s="40">
        <v>17595</v>
      </c>
    </row>
    <row r="607" spans="1:2">
      <c r="A607" s="33" t="s">
        <v>791</v>
      </c>
      <c r="B607" s="40">
        <v>13368</v>
      </c>
    </row>
    <row r="608" spans="1:2">
      <c r="A608" s="33" t="s">
        <v>792</v>
      </c>
      <c r="B608" s="40">
        <v>384</v>
      </c>
    </row>
    <row r="609" spans="1:5">
      <c r="A609" s="33" t="s">
        <v>793</v>
      </c>
      <c r="B609" s="40">
        <v>91</v>
      </c>
    </row>
    <row r="610" spans="1:5">
      <c r="A610" s="33" t="s">
        <v>794</v>
      </c>
      <c r="B610" s="40">
        <v>714</v>
      </c>
    </row>
    <row r="611" spans="1:5">
      <c r="A611" s="33" t="s">
        <v>872</v>
      </c>
      <c r="B611" s="40">
        <v>17990</v>
      </c>
    </row>
    <row r="612" spans="1:5">
      <c r="A612" s="33"/>
      <c r="B612" s="40"/>
    </row>
    <row r="613" spans="1:5">
      <c r="A613" s="33"/>
      <c r="B613" s="40"/>
    </row>
    <row r="614" spans="1:5">
      <c r="A614" s="10" t="s">
        <v>245</v>
      </c>
    </row>
    <row r="615" spans="1:5">
      <c r="C615" s="11"/>
    </row>
    <row r="616" spans="1:5">
      <c r="A616" s="11" t="s">
        <v>873</v>
      </c>
      <c r="B616" s="11" t="s">
        <v>43</v>
      </c>
      <c r="C616" s="11"/>
      <c r="D616" s="2" t="s">
        <v>45</v>
      </c>
      <c r="E616" s="12" t="s">
        <v>43</v>
      </c>
    </row>
    <row r="617" spans="1:5">
      <c r="A617" s="4" t="s">
        <v>196</v>
      </c>
      <c r="B617" s="12">
        <v>1638.1000000000001</v>
      </c>
      <c r="C617" s="11"/>
      <c r="D617" s="2" t="s">
        <v>695</v>
      </c>
      <c r="E617" s="12">
        <v>32366.16</v>
      </c>
    </row>
    <row r="618" spans="1:5">
      <c r="A618" s="2" t="s">
        <v>654</v>
      </c>
      <c r="B618" s="12">
        <v>457.68</v>
      </c>
      <c r="C618" s="11"/>
      <c r="D618" s="2" t="s">
        <v>696</v>
      </c>
      <c r="E618" s="12">
        <v>37199.379999999997</v>
      </c>
    </row>
    <row r="619" spans="1:5">
      <c r="A619" s="2" t="s">
        <v>197</v>
      </c>
      <c r="B619" s="12">
        <v>457</v>
      </c>
      <c r="C619" s="11"/>
      <c r="D619" s="2" t="s">
        <v>697</v>
      </c>
      <c r="E619" s="12">
        <v>9433</v>
      </c>
    </row>
    <row r="620" spans="1:5">
      <c r="A620" s="2" t="s">
        <v>655</v>
      </c>
      <c r="B620" s="12">
        <v>3603</v>
      </c>
      <c r="C620" s="11"/>
      <c r="D620" s="2" t="s">
        <v>572</v>
      </c>
      <c r="E620" s="12">
        <v>587</v>
      </c>
    </row>
    <row r="621" spans="1:5">
      <c r="A621" s="2" t="s">
        <v>656</v>
      </c>
      <c r="B621" s="12">
        <v>304</v>
      </c>
      <c r="C621" s="11"/>
      <c r="D621" s="2" t="s">
        <v>698</v>
      </c>
      <c r="E621" s="12">
        <v>655</v>
      </c>
    </row>
    <row r="622" spans="1:5">
      <c r="A622" s="2" t="s">
        <v>657</v>
      </c>
      <c r="B622" s="12">
        <v>596.6</v>
      </c>
      <c r="C622" s="11"/>
      <c r="D622" s="4" t="s">
        <v>699</v>
      </c>
      <c r="E622" s="12">
        <v>415</v>
      </c>
    </row>
    <row r="623" spans="1:5">
      <c r="A623" s="2" t="s">
        <v>658</v>
      </c>
      <c r="B623" s="12">
        <v>3144</v>
      </c>
      <c r="C623" s="11"/>
      <c r="D623" s="4" t="s">
        <v>700</v>
      </c>
      <c r="E623" s="4">
        <v>80655.539999999994</v>
      </c>
    </row>
    <row r="624" spans="1:5">
      <c r="A624" s="2" t="s">
        <v>659</v>
      </c>
      <c r="B624" s="12">
        <v>1404</v>
      </c>
      <c r="C624" s="11"/>
      <c r="D624" s="11" t="s">
        <v>700</v>
      </c>
      <c r="E624" s="11"/>
    </row>
    <row r="625" spans="1:5">
      <c r="A625" s="2" t="s">
        <v>660</v>
      </c>
      <c r="B625" s="12">
        <v>254.24</v>
      </c>
      <c r="C625" s="11"/>
      <c r="D625" s="11" t="s">
        <v>700</v>
      </c>
      <c r="E625" s="11"/>
    </row>
    <row r="626" spans="1:5">
      <c r="A626" s="2" t="s">
        <v>661</v>
      </c>
      <c r="B626" s="12">
        <v>6033.96</v>
      </c>
      <c r="C626" s="11"/>
      <c r="D626" s="11" t="s">
        <v>700</v>
      </c>
      <c r="E626" s="11"/>
    </row>
    <row r="627" spans="1:5">
      <c r="A627" s="2" t="s">
        <v>662</v>
      </c>
      <c r="B627" s="12">
        <v>2963</v>
      </c>
      <c r="C627" s="11"/>
      <c r="D627" s="11" t="s">
        <v>700</v>
      </c>
      <c r="E627" s="11"/>
    </row>
    <row r="628" spans="1:5">
      <c r="A628" s="2" t="s">
        <v>663</v>
      </c>
      <c r="B628" s="12">
        <v>345</v>
      </c>
      <c r="C628" s="11"/>
      <c r="D628" s="11" t="s">
        <v>700</v>
      </c>
      <c r="E628" s="11"/>
    </row>
    <row r="629" spans="1:5">
      <c r="A629" s="2" t="s">
        <v>664</v>
      </c>
      <c r="B629" s="12">
        <v>1147.2</v>
      </c>
      <c r="C629" s="11"/>
      <c r="D629" s="11" t="s">
        <v>700</v>
      </c>
      <c r="E629" s="11"/>
    </row>
    <row r="630" spans="1:5">
      <c r="A630" s="2" t="s">
        <v>665</v>
      </c>
      <c r="B630" s="12">
        <v>184</v>
      </c>
      <c r="C630" s="11"/>
      <c r="D630" s="11" t="s">
        <v>700</v>
      </c>
      <c r="E630" s="11"/>
    </row>
    <row r="631" spans="1:5">
      <c r="A631" s="2" t="s">
        <v>666</v>
      </c>
      <c r="B631" s="12">
        <v>3901</v>
      </c>
      <c r="C631" s="11"/>
      <c r="D631" s="11" t="s">
        <v>700</v>
      </c>
      <c r="E631" s="11"/>
    </row>
    <row r="632" spans="1:5">
      <c r="A632" s="2" t="s">
        <v>667</v>
      </c>
      <c r="B632" s="12">
        <v>181</v>
      </c>
      <c r="C632" s="11"/>
      <c r="D632" s="11" t="s">
        <v>700</v>
      </c>
      <c r="E632" s="11"/>
    </row>
    <row r="633" spans="1:5">
      <c r="A633" s="2" t="s">
        <v>668</v>
      </c>
      <c r="B633" s="12">
        <v>2073.85</v>
      </c>
      <c r="C633" s="11"/>
      <c r="D633" s="11" t="s">
        <v>700</v>
      </c>
      <c r="E633" s="11"/>
    </row>
    <row r="634" spans="1:5">
      <c r="A634" s="2" t="s">
        <v>669</v>
      </c>
      <c r="B634" s="12">
        <v>411</v>
      </c>
      <c r="C634" s="11"/>
      <c r="D634" s="11" t="s">
        <v>700</v>
      </c>
      <c r="E634" s="11"/>
    </row>
    <row r="635" spans="1:5">
      <c r="A635" s="2" t="s">
        <v>670</v>
      </c>
      <c r="B635" s="12">
        <v>387</v>
      </c>
      <c r="C635" s="11"/>
      <c r="D635" s="11" t="s">
        <v>700</v>
      </c>
      <c r="E635" s="11"/>
    </row>
    <row r="636" spans="1:5">
      <c r="A636" s="2" t="s">
        <v>202</v>
      </c>
      <c r="B636" s="12">
        <v>1097</v>
      </c>
      <c r="C636" s="11"/>
      <c r="D636" s="11" t="s">
        <v>700</v>
      </c>
      <c r="E636" s="11"/>
    </row>
    <row r="637" spans="1:5">
      <c r="A637" s="2" t="s">
        <v>671</v>
      </c>
      <c r="B637" s="12">
        <v>1456</v>
      </c>
      <c r="C637" s="11"/>
      <c r="D637" s="11" t="s">
        <v>700</v>
      </c>
      <c r="E637" s="11"/>
    </row>
    <row r="638" spans="1:5">
      <c r="A638" s="2" t="s">
        <v>672</v>
      </c>
      <c r="B638" s="12">
        <v>833</v>
      </c>
      <c r="C638" s="11"/>
      <c r="D638" s="11" t="s">
        <v>700</v>
      </c>
      <c r="E638" s="11"/>
    </row>
    <row r="639" spans="1:5">
      <c r="A639" s="2" t="s">
        <v>673</v>
      </c>
      <c r="B639" s="12">
        <v>268.5</v>
      </c>
      <c r="C639" s="11"/>
      <c r="D639" s="11" t="s">
        <v>700</v>
      </c>
      <c r="E639" s="11"/>
    </row>
    <row r="640" spans="1:5">
      <c r="A640" s="2" t="s">
        <v>674</v>
      </c>
      <c r="B640" s="12">
        <v>151</v>
      </c>
      <c r="C640" s="11"/>
      <c r="D640" s="11" t="s">
        <v>700</v>
      </c>
      <c r="E640" s="11"/>
    </row>
    <row r="641" spans="1:5">
      <c r="A641" s="2" t="s">
        <v>675</v>
      </c>
      <c r="B641" s="12">
        <v>1029.47</v>
      </c>
      <c r="C641" s="11"/>
      <c r="D641" s="11" t="s">
        <v>700</v>
      </c>
      <c r="E641" s="11"/>
    </row>
    <row r="642" spans="1:5">
      <c r="A642" s="2" t="s">
        <v>676</v>
      </c>
      <c r="B642" s="12">
        <v>14596.5</v>
      </c>
      <c r="C642" s="11"/>
      <c r="D642" s="11" t="s">
        <v>700</v>
      </c>
      <c r="E642" s="11"/>
    </row>
    <row r="643" spans="1:5">
      <c r="A643" s="2" t="s">
        <v>677</v>
      </c>
      <c r="B643" s="12">
        <v>210</v>
      </c>
      <c r="C643" s="11"/>
      <c r="D643" s="11" t="s">
        <v>700</v>
      </c>
      <c r="E643" s="11"/>
    </row>
    <row r="644" spans="1:5">
      <c r="A644" s="2" t="s">
        <v>678</v>
      </c>
      <c r="B644" s="12">
        <v>933.3</v>
      </c>
      <c r="C644" s="11"/>
      <c r="D644" s="11"/>
      <c r="E644" s="11"/>
    </row>
    <row r="645" spans="1:5">
      <c r="A645" s="2" t="s">
        <v>679</v>
      </c>
      <c r="B645" s="12">
        <v>688</v>
      </c>
      <c r="C645" s="11"/>
      <c r="D645" s="11"/>
      <c r="E645" s="11"/>
    </row>
    <row r="646" spans="1:5">
      <c r="A646" s="2" t="s">
        <v>680</v>
      </c>
      <c r="B646" s="12">
        <v>528</v>
      </c>
      <c r="C646" s="11"/>
      <c r="D646" s="11"/>
      <c r="E646" s="11"/>
    </row>
    <row r="647" spans="1:5">
      <c r="A647" s="2" t="s">
        <v>204</v>
      </c>
      <c r="B647" s="12">
        <v>819.89</v>
      </c>
      <c r="C647" s="11"/>
      <c r="D647" s="11"/>
      <c r="E647" s="11"/>
    </row>
    <row r="648" spans="1:5">
      <c r="A648" s="2" t="s">
        <v>681</v>
      </c>
      <c r="B648" s="12">
        <v>2424</v>
      </c>
      <c r="C648" s="11"/>
      <c r="D648" s="11"/>
      <c r="E648" s="11"/>
    </row>
    <row r="649" spans="1:5">
      <c r="A649" s="2" t="s">
        <v>682</v>
      </c>
      <c r="B649" s="12">
        <v>464</v>
      </c>
      <c r="C649" s="11"/>
      <c r="D649" s="11"/>
      <c r="E649" s="11"/>
    </row>
    <row r="650" spans="1:5">
      <c r="A650" s="2" t="s">
        <v>206</v>
      </c>
      <c r="B650" s="12">
        <v>812</v>
      </c>
      <c r="C650" s="11"/>
      <c r="D650" s="11"/>
      <c r="E650" s="11"/>
    </row>
    <row r="651" spans="1:5">
      <c r="A651" s="2" t="s">
        <v>683</v>
      </c>
      <c r="B651" s="12">
        <v>6925</v>
      </c>
      <c r="C651" s="11"/>
      <c r="D651" s="11"/>
      <c r="E651" s="11"/>
    </row>
    <row r="652" spans="1:5">
      <c r="A652" s="2" t="s">
        <v>684</v>
      </c>
      <c r="B652" s="12">
        <v>4147.95</v>
      </c>
      <c r="C652" s="11"/>
      <c r="D652" s="11"/>
      <c r="E652" s="11"/>
    </row>
    <row r="653" spans="1:5">
      <c r="A653" s="2" t="s">
        <v>685</v>
      </c>
      <c r="B653" s="12">
        <v>380</v>
      </c>
      <c r="C653" s="11"/>
      <c r="D653" s="11"/>
      <c r="E653" s="11"/>
    </row>
    <row r="654" spans="1:5">
      <c r="A654" s="2" t="s">
        <v>686</v>
      </c>
      <c r="B654" s="12">
        <v>2357.7800000000002</v>
      </c>
      <c r="C654" s="11"/>
      <c r="D654" s="11"/>
      <c r="E654" s="11"/>
    </row>
    <row r="655" spans="1:5">
      <c r="A655" s="2" t="s">
        <v>207</v>
      </c>
      <c r="B655" s="12">
        <v>1208.5</v>
      </c>
      <c r="C655" s="11"/>
      <c r="D655" s="11"/>
      <c r="E655" s="11"/>
    </row>
    <row r="656" spans="1:5">
      <c r="A656" s="2" t="s">
        <v>687</v>
      </c>
      <c r="B656" s="12">
        <v>2080</v>
      </c>
      <c r="C656" s="11"/>
      <c r="D656" s="11"/>
      <c r="E656" s="11"/>
    </row>
    <row r="657" spans="1:25">
      <c r="A657" s="2" t="s">
        <v>688</v>
      </c>
      <c r="B657" s="12">
        <v>1574.77</v>
      </c>
      <c r="C657" s="11"/>
      <c r="D657" s="11"/>
      <c r="E657" s="11"/>
    </row>
    <row r="658" spans="1:25">
      <c r="A658" s="2" t="s">
        <v>689</v>
      </c>
      <c r="B658" s="12">
        <v>3312</v>
      </c>
      <c r="C658" s="11"/>
      <c r="D658" s="11"/>
      <c r="E658" s="11"/>
    </row>
    <row r="659" spans="1:25">
      <c r="A659" s="2" t="s">
        <v>208</v>
      </c>
      <c r="B659" s="12">
        <v>348</v>
      </c>
      <c r="C659" s="11"/>
      <c r="D659" s="11"/>
      <c r="E659" s="11"/>
    </row>
    <row r="660" spans="1:25">
      <c r="A660" s="2" t="s">
        <v>690</v>
      </c>
      <c r="B660" s="12">
        <v>465.5</v>
      </c>
      <c r="C660" s="11"/>
      <c r="D660" s="11"/>
      <c r="E660" s="11"/>
    </row>
    <row r="661" spans="1:25">
      <c r="A661" s="2" t="s">
        <v>691</v>
      </c>
      <c r="B661" s="12">
        <v>317.22000000000003</v>
      </c>
      <c r="C661" s="11"/>
      <c r="D661" s="11"/>
      <c r="E661" s="11"/>
    </row>
    <row r="662" spans="1:25">
      <c r="A662" s="2" t="s">
        <v>692</v>
      </c>
      <c r="B662" s="12">
        <v>485.03000000000003</v>
      </c>
      <c r="C662" s="11"/>
      <c r="D662" s="11"/>
      <c r="E662" s="11"/>
    </row>
    <row r="663" spans="1:25">
      <c r="A663" s="2" t="s">
        <v>693</v>
      </c>
      <c r="B663" s="12">
        <v>1103.5</v>
      </c>
      <c r="C663" s="11"/>
      <c r="D663" s="11"/>
      <c r="E663" s="11"/>
    </row>
    <row r="664" spans="1:25">
      <c r="A664" s="2" t="s">
        <v>694</v>
      </c>
      <c r="B664" s="12">
        <v>154</v>
      </c>
      <c r="C664" s="11"/>
      <c r="D664" s="11"/>
      <c r="E664" s="11"/>
    </row>
    <row r="665" spans="1:25">
      <c r="A665" s="2"/>
      <c r="B665" s="12">
        <v>80655.540000000008</v>
      </c>
      <c r="C665" s="11"/>
      <c r="D665" s="11"/>
      <c r="E665" s="11"/>
    </row>
    <row r="666" spans="1:25">
      <c r="B666" s="12">
        <f>SUM(B618:B665)</f>
        <v>159672.98000000001</v>
      </c>
      <c r="C666" s="11"/>
      <c r="D666" s="11"/>
      <c r="E666" s="11"/>
    </row>
    <row r="667" spans="1:25">
      <c r="A667" s="2"/>
      <c r="B667" s="12"/>
      <c r="C667" s="11"/>
      <c r="D667" s="11"/>
      <c r="E667" s="11"/>
    </row>
    <row r="668" spans="1:25">
      <c r="A668" s="2"/>
      <c r="B668" s="12"/>
      <c r="C668" s="11"/>
      <c r="D668" s="11"/>
      <c r="E668" s="11"/>
    </row>
    <row r="669" spans="1:25">
      <c r="A669" s="2"/>
      <c r="B669" s="12"/>
      <c r="C669" s="11"/>
      <c r="D669" s="11"/>
      <c r="E669" s="11"/>
    </row>
    <row r="670" spans="1:25">
      <c r="A670" s="11"/>
      <c r="B670" s="11"/>
    </row>
    <row r="671" spans="1:25" ht="15" thickBot="1"/>
    <row r="672" spans="1:25" ht="51" customHeight="1" thickBot="1">
      <c r="A672" s="4" t="s">
        <v>254</v>
      </c>
      <c r="E672" s="60" t="s">
        <v>261</v>
      </c>
      <c r="F672" s="60" t="s">
        <v>262</v>
      </c>
      <c r="G672" s="61" t="s">
        <v>263</v>
      </c>
      <c r="H672" s="62"/>
      <c r="I672" s="62"/>
      <c r="J672" s="63"/>
      <c r="K672" s="60" t="s">
        <v>264</v>
      </c>
      <c r="S672"/>
      <c r="T672"/>
      <c r="U672"/>
      <c r="V672"/>
      <c r="W672"/>
      <c r="X672"/>
      <c r="Y672"/>
    </row>
    <row r="673" spans="1:25" ht="70.2" customHeight="1" thickBot="1">
      <c r="A673" s="33" t="s">
        <v>741</v>
      </c>
      <c r="B673" s="40">
        <v>1629</v>
      </c>
      <c r="E673" s="64"/>
      <c r="F673" s="64"/>
      <c r="G673" s="65" t="s">
        <v>265</v>
      </c>
      <c r="H673" s="65" t="s">
        <v>266</v>
      </c>
      <c r="I673" s="65" t="s">
        <v>91</v>
      </c>
      <c r="J673" s="65" t="s">
        <v>22</v>
      </c>
      <c r="K673" s="64"/>
      <c r="S673"/>
      <c r="T673"/>
      <c r="U673"/>
      <c r="V673"/>
      <c r="W673"/>
      <c r="X673"/>
      <c r="Y673"/>
    </row>
    <row r="674" spans="1:25" ht="18" customHeight="1" thickBot="1">
      <c r="A674" s="33" t="s">
        <v>737</v>
      </c>
      <c r="B674" s="40">
        <v>21</v>
      </c>
      <c r="E674" s="66" t="s">
        <v>0</v>
      </c>
      <c r="F674" s="67" t="s">
        <v>0</v>
      </c>
      <c r="G674" s="67">
        <v>1335</v>
      </c>
      <c r="H674" s="67">
        <v>1130</v>
      </c>
      <c r="I674" s="67">
        <v>4133</v>
      </c>
      <c r="J674" s="68">
        <v>28113</v>
      </c>
      <c r="K674" s="68">
        <f>+J674/$J$682*100</f>
        <v>20.099665398804586</v>
      </c>
      <c r="S674"/>
      <c r="T674"/>
      <c r="U674"/>
      <c r="V674"/>
      <c r="W674"/>
      <c r="X674"/>
      <c r="Y674"/>
    </row>
    <row r="675" spans="1:25" ht="18" thickBot="1">
      <c r="A675" s="33" t="s">
        <v>874</v>
      </c>
      <c r="B675" s="40">
        <v>151</v>
      </c>
      <c r="E675" s="69" t="s">
        <v>64</v>
      </c>
      <c r="F675" s="70" t="s">
        <v>64</v>
      </c>
      <c r="G675" s="70">
        <v>891</v>
      </c>
      <c r="H675" s="70">
        <v>1560</v>
      </c>
      <c r="I675" s="70">
        <v>1996</v>
      </c>
      <c r="J675" s="68">
        <v>19441</v>
      </c>
      <c r="K675" s="68">
        <f t="shared" ref="K675:K681" si="3">+J675/$J$682*100</f>
        <v>13.899533846197842</v>
      </c>
      <c r="S675"/>
      <c r="T675"/>
      <c r="U675"/>
      <c r="V675"/>
      <c r="W675"/>
      <c r="X675"/>
      <c r="Y675"/>
    </row>
    <row r="676" spans="1:25" ht="18" thickBot="1">
      <c r="A676" s="33" t="s">
        <v>736</v>
      </c>
      <c r="B676" s="40">
        <v>55</v>
      </c>
      <c r="E676" s="69" t="s">
        <v>267</v>
      </c>
      <c r="F676" s="70" t="s">
        <v>267</v>
      </c>
      <c r="G676" s="69">
        <v>1827</v>
      </c>
      <c r="H676" s="70">
        <v>1760</v>
      </c>
      <c r="I676" s="70">
        <v>5104</v>
      </c>
      <c r="J676" s="68">
        <v>27368</v>
      </c>
      <c r="K676" s="68">
        <f t="shared" si="3"/>
        <v>19.567020333457261</v>
      </c>
      <c r="S676"/>
      <c r="T676"/>
      <c r="U676"/>
      <c r="V676"/>
      <c r="W676"/>
      <c r="X676"/>
      <c r="Y676"/>
    </row>
    <row r="677" spans="1:25" ht="18" thickBot="1">
      <c r="A677" s="33" t="s">
        <v>875</v>
      </c>
      <c r="B677" s="40">
        <v>121355</v>
      </c>
      <c r="E677" s="69" t="s">
        <v>254</v>
      </c>
      <c r="F677" s="69" t="s">
        <v>254</v>
      </c>
      <c r="G677" s="69">
        <v>144</v>
      </c>
      <c r="H677" s="69">
        <v>44</v>
      </c>
      <c r="I677" s="70">
        <v>52</v>
      </c>
      <c r="J677" s="68">
        <v>598</v>
      </c>
      <c r="K677" s="68">
        <f t="shared" si="3"/>
        <v>0.42754597191637828</v>
      </c>
      <c r="S677"/>
      <c r="T677"/>
      <c r="U677"/>
      <c r="V677"/>
      <c r="W677"/>
      <c r="X677"/>
      <c r="Y677"/>
    </row>
    <row r="678" spans="1:25" ht="18" customHeight="1" thickBot="1">
      <c r="A678" s="33" t="s">
        <v>876</v>
      </c>
      <c r="B678" s="40">
        <v>17691</v>
      </c>
      <c r="E678" s="69" t="s">
        <v>268</v>
      </c>
      <c r="F678" s="70" t="s">
        <v>268</v>
      </c>
      <c r="G678" s="70">
        <v>2610</v>
      </c>
      <c r="H678" s="70">
        <v>3520</v>
      </c>
      <c r="I678" s="70">
        <v>6776</v>
      </c>
      <c r="J678" s="68">
        <v>28004</v>
      </c>
      <c r="K678" s="68">
        <f t="shared" si="3"/>
        <v>20.021734778505447</v>
      </c>
      <c r="S678"/>
      <c r="T678"/>
      <c r="U678"/>
      <c r="V678"/>
      <c r="W678"/>
      <c r="X678"/>
      <c r="Y678"/>
    </row>
    <row r="679" spans="1:25" ht="18" thickBot="1">
      <c r="A679" s="33" t="s">
        <v>877</v>
      </c>
      <c r="B679" s="40">
        <v>18</v>
      </c>
      <c r="E679" s="69" t="s">
        <v>269</v>
      </c>
      <c r="F679" s="70" t="s">
        <v>269</v>
      </c>
      <c r="G679" s="69">
        <v>6699</v>
      </c>
      <c r="H679" s="70">
        <v>3960</v>
      </c>
      <c r="I679" s="70">
        <v>3344</v>
      </c>
      <c r="J679" s="68">
        <v>36344</v>
      </c>
      <c r="K679" s="68">
        <f t="shared" si="3"/>
        <v>25.984499671118481</v>
      </c>
      <c r="S679"/>
      <c r="T679"/>
      <c r="U679"/>
      <c r="V679"/>
      <c r="W679"/>
      <c r="X679"/>
      <c r="Y679"/>
    </row>
    <row r="680" spans="1:25" ht="18" thickBot="1">
      <c r="A680" s="33" t="s">
        <v>878</v>
      </c>
      <c r="B680" s="40">
        <v>830</v>
      </c>
      <c r="E680" s="69" t="s">
        <v>270</v>
      </c>
      <c r="F680" s="70" t="s">
        <v>270</v>
      </c>
      <c r="G680" s="69">
        <v>0</v>
      </c>
      <c r="H680" s="69">
        <v>0</v>
      </c>
      <c r="I680" s="70">
        <v>0</v>
      </c>
      <c r="J680" s="68">
        <v>0</v>
      </c>
      <c r="K680" s="68">
        <f t="shared" si="3"/>
        <v>0</v>
      </c>
      <c r="S680"/>
      <c r="T680"/>
      <c r="U680"/>
      <c r="V680"/>
      <c r="W680"/>
      <c r="X680"/>
      <c r="Y680"/>
    </row>
    <row r="681" spans="1:25" ht="36.6" customHeight="1" thickBot="1">
      <c r="A681" s="33" t="s">
        <v>730</v>
      </c>
      <c r="B681" s="40">
        <v>393480</v>
      </c>
      <c r="E681" s="71" t="s">
        <v>271</v>
      </c>
      <c r="F681" s="71" t="s">
        <v>271</v>
      </c>
      <c r="G681" s="71">
        <v>0</v>
      </c>
      <c r="H681" s="71">
        <v>0</v>
      </c>
      <c r="I681" s="71">
        <v>0</v>
      </c>
      <c r="J681" s="68">
        <v>0</v>
      </c>
      <c r="K681" s="68">
        <f t="shared" si="3"/>
        <v>0</v>
      </c>
      <c r="S681"/>
      <c r="T681"/>
      <c r="U681"/>
      <c r="V681"/>
      <c r="W681"/>
      <c r="X681"/>
      <c r="Y681"/>
    </row>
    <row r="682" spans="1:25" ht="19.2" customHeight="1" thickBot="1">
      <c r="A682" s="33" t="s">
        <v>879</v>
      </c>
      <c r="B682" s="40">
        <v>31946</v>
      </c>
      <c r="E682" s="72" t="s">
        <v>272</v>
      </c>
      <c r="F682" s="73">
        <f>SUM(F674:F681)</f>
        <v>0</v>
      </c>
      <c r="G682" s="73">
        <f t="shared" ref="G682:K682" si="4">SUM(G674:G681)</f>
        <v>13506</v>
      </c>
      <c r="H682" s="73">
        <f t="shared" si="4"/>
        <v>11974</v>
      </c>
      <c r="I682" s="73">
        <f t="shared" si="4"/>
        <v>21405</v>
      </c>
      <c r="J682" s="73">
        <f t="shared" si="4"/>
        <v>139868</v>
      </c>
      <c r="K682" s="73">
        <f t="shared" si="4"/>
        <v>100.00000000000001</v>
      </c>
      <c r="S682"/>
      <c r="T682"/>
      <c r="U682"/>
      <c r="V682"/>
      <c r="W682"/>
      <c r="X682"/>
      <c r="Y682"/>
    </row>
    <row r="683" spans="1:25">
      <c r="A683" s="33" t="s">
        <v>880</v>
      </c>
      <c r="B683" s="40">
        <v>397</v>
      </c>
    </row>
    <row r="684" spans="1:25">
      <c r="A684" s="33" t="s">
        <v>881</v>
      </c>
      <c r="B684" s="40">
        <v>104253</v>
      </c>
    </row>
    <row r="685" spans="1:25">
      <c r="A685" t="s">
        <v>882</v>
      </c>
      <c r="B685" s="40">
        <v>2097</v>
      </c>
    </row>
    <row r="686" spans="1:25">
      <c r="A686" t="s">
        <v>732</v>
      </c>
      <c r="B686" s="40">
        <v>32326</v>
      </c>
    </row>
    <row r="687" spans="1:25">
      <c r="A687" t="s">
        <v>883</v>
      </c>
      <c r="B687" s="40">
        <v>131345</v>
      </c>
    </row>
    <row r="688" spans="1:25">
      <c r="A688" t="s">
        <v>733</v>
      </c>
      <c r="B688" s="40">
        <v>914952</v>
      </c>
    </row>
    <row r="689" spans="1:13">
      <c r="A689" t="s">
        <v>884</v>
      </c>
      <c r="B689" s="40">
        <v>109</v>
      </c>
    </row>
    <row r="690" spans="1:13">
      <c r="A690" t="s">
        <v>738</v>
      </c>
      <c r="B690" s="40">
        <v>1333</v>
      </c>
    </row>
    <row r="691" spans="1:13">
      <c r="A691" t="s">
        <v>740</v>
      </c>
      <c r="B691" s="40">
        <v>641</v>
      </c>
    </row>
    <row r="692" spans="1:13">
      <c r="A692" t="s">
        <v>739</v>
      </c>
      <c r="B692" s="40">
        <v>2136</v>
      </c>
    </row>
    <row r="693" spans="1:13">
      <c r="A693" t="s">
        <v>885</v>
      </c>
      <c r="B693" s="40">
        <v>305</v>
      </c>
    </row>
    <row r="694" spans="1:13">
      <c r="A694" t="s">
        <v>886</v>
      </c>
      <c r="B694" s="40">
        <v>15770</v>
      </c>
    </row>
    <row r="695" spans="1:13">
      <c r="A695" t="s">
        <v>887</v>
      </c>
      <c r="B695" s="40">
        <v>2969</v>
      </c>
    </row>
    <row r="696" spans="1:13">
      <c r="A696" t="s">
        <v>888</v>
      </c>
      <c r="B696" s="40">
        <v>266593</v>
      </c>
    </row>
    <row r="697" spans="1:13">
      <c r="A697" t="s">
        <v>889</v>
      </c>
      <c r="B697" s="40">
        <v>3018</v>
      </c>
    </row>
    <row r="698" spans="1:13">
      <c r="A698" s="2"/>
      <c r="B698" s="12"/>
    </row>
    <row r="699" spans="1:13" ht="15" thickBot="1">
      <c r="A699" s="4" t="s">
        <v>273</v>
      </c>
    </row>
    <row r="700" spans="1:13" ht="35.25" customHeight="1" thickBot="1">
      <c r="F700" s="60" t="s">
        <v>261</v>
      </c>
      <c r="G700" s="60" t="s">
        <v>262</v>
      </c>
      <c r="H700" s="61" t="s">
        <v>263</v>
      </c>
      <c r="I700" s="62"/>
      <c r="J700" s="62"/>
      <c r="K700" s="62"/>
      <c r="L700" s="62"/>
      <c r="M700" s="74" t="s">
        <v>264</v>
      </c>
    </row>
    <row r="701" spans="1:13" ht="52.8" thickBot="1">
      <c r="A701" s="4" t="s">
        <v>45</v>
      </c>
      <c r="B701" s="4" t="s">
        <v>43</v>
      </c>
      <c r="F701" s="64"/>
      <c r="G701" s="64"/>
      <c r="H701" s="65" t="s">
        <v>276</v>
      </c>
      <c r="I701" s="65" t="s">
        <v>91</v>
      </c>
      <c r="J701" s="65" t="s">
        <v>277</v>
      </c>
      <c r="K701" s="65" t="s">
        <v>285</v>
      </c>
      <c r="L701" s="65" t="s">
        <v>573</v>
      </c>
      <c r="M701" s="75"/>
    </row>
    <row r="702" spans="1:13" ht="18" thickBot="1">
      <c r="A702" s="33" t="s">
        <v>255</v>
      </c>
      <c r="B702" s="40">
        <v>22</v>
      </c>
      <c r="F702" s="5" t="s">
        <v>0</v>
      </c>
      <c r="G702" s="6">
        <v>54</v>
      </c>
      <c r="H702" s="67">
        <v>2280</v>
      </c>
      <c r="I702" s="67">
        <v>8828</v>
      </c>
      <c r="J702" s="67">
        <v>1363</v>
      </c>
      <c r="K702" s="67">
        <v>2772</v>
      </c>
      <c r="L702" s="67">
        <f>+SUM(H702:I702)</f>
        <v>11108</v>
      </c>
      <c r="M702" s="67">
        <f>+L702/$L$705*100</f>
        <v>42.578963508126343</v>
      </c>
    </row>
    <row r="703" spans="1:13" ht="18" thickBot="1">
      <c r="A703" s="33" t="s">
        <v>256</v>
      </c>
      <c r="B703" s="40">
        <v>22404</v>
      </c>
      <c r="F703" s="7" t="s">
        <v>64</v>
      </c>
      <c r="G703" s="6">
        <v>21</v>
      </c>
      <c r="H703" s="69">
        <v>1453</v>
      </c>
      <c r="I703" s="70">
        <v>3901</v>
      </c>
      <c r="J703" s="70">
        <v>1316</v>
      </c>
      <c r="K703" s="70">
        <v>840</v>
      </c>
      <c r="L703" s="67">
        <f t="shared" ref="L703:L704" si="5">+SUM(H703:I703)</f>
        <v>5354</v>
      </c>
      <c r="M703" s="67">
        <f t="shared" ref="M703:M704" si="6">+L703/$L$705*100</f>
        <v>20.522845752836552</v>
      </c>
    </row>
    <row r="704" spans="1:13" ht="18" thickBot="1">
      <c r="A704" s="33" t="s">
        <v>257</v>
      </c>
      <c r="B704" s="40">
        <v>5986</v>
      </c>
      <c r="F704" s="7" t="s">
        <v>267</v>
      </c>
      <c r="G704" s="6">
        <v>21</v>
      </c>
      <c r="H704" s="69">
        <v>1627</v>
      </c>
      <c r="I704" s="70">
        <v>7999</v>
      </c>
      <c r="J704" s="70">
        <v>156</v>
      </c>
      <c r="K704" s="70">
        <v>131</v>
      </c>
      <c r="L704" s="67">
        <f t="shared" si="5"/>
        <v>9626</v>
      </c>
      <c r="M704" s="67">
        <f t="shared" si="6"/>
        <v>36.898190739037105</v>
      </c>
    </row>
    <row r="705" spans="1:25" ht="18" thickBot="1">
      <c r="A705" s="33" t="s">
        <v>258</v>
      </c>
      <c r="B705" s="40">
        <v>9484</v>
      </c>
      <c r="F705" s="72" t="s">
        <v>272</v>
      </c>
      <c r="G705" s="73">
        <f>SUM(G702:G704)</f>
        <v>96</v>
      </c>
      <c r="H705" s="73">
        <f t="shared" ref="H705:L705" si="7">SUM(H702:H704)</f>
        <v>5360</v>
      </c>
      <c r="I705" s="73">
        <f t="shared" si="7"/>
        <v>20728</v>
      </c>
      <c r="J705" s="73">
        <f t="shared" si="7"/>
        <v>2835</v>
      </c>
      <c r="K705" s="73">
        <f t="shared" si="7"/>
        <v>3743</v>
      </c>
      <c r="L705" s="73">
        <f t="shared" si="7"/>
        <v>26088</v>
      </c>
      <c r="M705" s="73">
        <f>+SUM(M702:M704)</f>
        <v>100</v>
      </c>
    </row>
    <row r="706" spans="1:25">
      <c r="A706" s="33" t="s">
        <v>259</v>
      </c>
      <c r="B706" s="40">
        <v>35949</v>
      </c>
    </row>
    <row r="707" spans="1:25">
      <c r="A707" s="33" t="s">
        <v>260</v>
      </c>
      <c r="B707" s="40">
        <v>17380</v>
      </c>
    </row>
    <row r="708" spans="1:25">
      <c r="A708" s="33" t="s">
        <v>274</v>
      </c>
      <c r="B708" s="40">
        <v>2774</v>
      </c>
    </row>
    <row r="710" spans="1:25">
      <c r="A710" s="4" t="s">
        <v>278</v>
      </c>
    </row>
    <row r="711" spans="1:25" ht="15" thickBot="1"/>
    <row r="712" spans="1:25" ht="62.25" customHeight="1" thickBot="1">
      <c r="A712" s="11" t="s">
        <v>45</v>
      </c>
      <c r="B712" s="11" t="s">
        <v>43</v>
      </c>
      <c r="F712" s="77" t="s">
        <v>261</v>
      </c>
      <c r="G712" s="78" t="s">
        <v>280</v>
      </c>
      <c r="H712" s="79" t="s">
        <v>281</v>
      </c>
      <c r="I712" s="78" t="s">
        <v>282</v>
      </c>
      <c r="J712" s="78" t="s">
        <v>283</v>
      </c>
      <c r="K712" s="78" t="s">
        <v>275</v>
      </c>
      <c r="L712" s="80" t="s">
        <v>240</v>
      </c>
      <c r="M712" s="80"/>
      <c r="N712" s="78" t="s">
        <v>284</v>
      </c>
    </row>
    <row r="713" spans="1:25" ht="31.8" thickBot="1">
      <c r="A713" s="76" t="s">
        <v>193</v>
      </c>
      <c r="B713" s="40">
        <v>196</v>
      </c>
      <c r="F713" s="81"/>
      <c r="G713" s="82"/>
      <c r="H713" s="83"/>
      <c r="I713" s="82"/>
      <c r="J713" s="82"/>
      <c r="K713" s="82"/>
      <c r="L713" s="84" t="s">
        <v>277</v>
      </c>
      <c r="M713" s="85" t="s">
        <v>285</v>
      </c>
      <c r="N713" s="82"/>
    </row>
    <row r="714" spans="1:25" ht="15.6">
      <c r="A714" s="76" t="s">
        <v>701</v>
      </c>
      <c r="B714" s="40">
        <v>11</v>
      </c>
      <c r="F714" s="86" t="s">
        <v>0</v>
      </c>
      <c r="G714" s="87">
        <v>57</v>
      </c>
      <c r="H714" s="87">
        <v>282</v>
      </c>
      <c r="I714" s="87">
        <v>193</v>
      </c>
      <c r="J714" s="87">
        <f>+SUM(H714:I714)</f>
        <v>475</v>
      </c>
      <c r="K714" s="87">
        <v>37</v>
      </c>
      <c r="L714" s="87">
        <v>0</v>
      </c>
      <c r="M714" s="87">
        <v>48</v>
      </c>
      <c r="N714" s="88">
        <f>+J714/$J$718*100</f>
        <v>66.155988857938723</v>
      </c>
    </row>
    <row r="715" spans="1:25" ht="15.6">
      <c r="A715" s="76" t="s">
        <v>702</v>
      </c>
      <c r="B715" s="40">
        <v>19</v>
      </c>
      <c r="F715" s="86" t="s">
        <v>64</v>
      </c>
      <c r="G715" s="86">
        <v>15</v>
      </c>
      <c r="H715" s="86">
        <v>42</v>
      </c>
      <c r="I715" s="86">
        <v>36</v>
      </c>
      <c r="J715" s="86">
        <f>+SUM(H715:I715)</f>
        <v>78</v>
      </c>
      <c r="K715" s="86">
        <v>3</v>
      </c>
      <c r="L715" s="86">
        <v>0</v>
      </c>
      <c r="M715" s="86">
        <v>0</v>
      </c>
      <c r="N715" s="88">
        <f t="shared" ref="N715:N718" si="8">+J715/$J$718*100</f>
        <v>10.863509749303621</v>
      </c>
    </row>
    <row r="716" spans="1:25" ht="15.6">
      <c r="A716" s="76" t="s">
        <v>703</v>
      </c>
      <c r="B716" s="40">
        <v>8</v>
      </c>
      <c r="F716" s="86" t="s">
        <v>268</v>
      </c>
      <c r="G716" s="8">
        <v>0</v>
      </c>
      <c r="H716" s="8">
        <v>57</v>
      </c>
      <c r="I716" s="8">
        <v>39</v>
      </c>
      <c r="J716" s="86">
        <f>+SUM(H716:I716)</f>
        <v>96</v>
      </c>
      <c r="K716" s="8">
        <v>6</v>
      </c>
      <c r="L716" s="8">
        <v>0</v>
      </c>
      <c r="M716" s="8">
        <v>33</v>
      </c>
      <c r="N716" s="88">
        <f t="shared" si="8"/>
        <v>13.370473537604457</v>
      </c>
    </row>
    <row r="717" spans="1:25" ht="15.6">
      <c r="A717" s="76" t="s">
        <v>491</v>
      </c>
      <c r="B717" s="40">
        <v>14</v>
      </c>
      <c r="F717" s="86" t="s">
        <v>270</v>
      </c>
      <c r="G717" s="89">
        <v>24</v>
      </c>
      <c r="H717" s="89">
        <v>69</v>
      </c>
      <c r="I717" s="89">
        <v>0</v>
      </c>
      <c r="J717" s="89">
        <f t="shared" ref="J717" si="9">+SUM(H717:I717)</f>
        <v>69</v>
      </c>
      <c r="K717" s="89">
        <v>3</v>
      </c>
      <c r="L717" s="89">
        <v>0</v>
      </c>
      <c r="M717" s="89">
        <v>21</v>
      </c>
      <c r="N717" s="88">
        <f>+J717/$J$718*100</f>
        <v>9.6100278551532039</v>
      </c>
    </row>
    <row r="718" spans="1:25" ht="16.2" thickBot="1">
      <c r="A718" s="76" t="s">
        <v>279</v>
      </c>
      <c r="B718" s="40">
        <v>20</v>
      </c>
      <c r="F718" s="90" t="s">
        <v>22</v>
      </c>
      <c r="G718" s="91">
        <f t="shared" ref="G718:N718" si="10">SUM(G714:G717)</f>
        <v>96</v>
      </c>
      <c r="H718" s="91">
        <f t="shared" si="10"/>
        <v>450</v>
      </c>
      <c r="I718" s="91">
        <f t="shared" si="10"/>
        <v>268</v>
      </c>
      <c r="J718" s="91">
        <f t="shared" si="10"/>
        <v>718</v>
      </c>
      <c r="K718" s="91">
        <f t="shared" si="10"/>
        <v>49</v>
      </c>
      <c r="L718" s="91">
        <f t="shared" si="10"/>
        <v>0</v>
      </c>
      <c r="M718" s="91">
        <f t="shared" si="10"/>
        <v>102</v>
      </c>
      <c r="N718" s="91">
        <f t="shared" si="10"/>
        <v>100</v>
      </c>
    </row>
    <row r="719" spans="1:25">
      <c r="A719" s="76" t="s">
        <v>704</v>
      </c>
      <c r="B719" s="40">
        <v>28</v>
      </c>
      <c r="Q719"/>
      <c r="R719"/>
      <c r="S719"/>
      <c r="T719"/>
      <c r="U719"/>
      <c r="V719"/>
      <c r="W719"/>
      <c r="X719"/>
      <c r="Y719"/>
    </row>
    <row r="720" spans="1:25">
      <c r="A720" s="76" t="s">
        <v>61</v>
      </c>
      <c r="B720" s="40">
        <v>58</v>
      </c>
    </row>
    <row r="721" spans="1:2">
      <c r="A721" s="76" t="s">
        <v>705</v>
      </c>
      <c r="B721" s="40">
        <v>75446</v>
      </c>
    </row>
    <row r="722" spans="1:2">
      <c r="A722" s="76" t="s">
        <v>890</v>
      </c>
      <c r="B722" s="40">
        <v>11</v>
      </c>
    </row>
    <row r="723" spans="1:2">
      <c r="A723" s="76" t="s">
        <v>706</v>
      </c>
      <c r="B723" s="40">
        <v>1288</v>
      </c>
    </row>
    <row r="724" spans="1:2">
      <c r="A724" s="76" t="s">
        <v>707</v>
      </c>
      <c r="B724" s="40">
        <v>45</v>
      </c>
    </row>
    <row r="725" spans="1:2">
      <c r="A725" s="76" t="s">
        <v>708</v>
      </c>
      <c r="B725" s="40">
        <v>216</v>
      </c>
    </row>
    <row r="726" spans="1:2">
      <c r="A726" s="76" t="s">
        <v>709</v>
      </c>
      <c r="B726" s="40">
        <v>20</v>
      </c>
    </row>
    <row r="727" spans="1:2">
      <c r="A727" s="76" t="s">
        <v>710</v>
      </c>
      <c r="B727" s="40">
        <v>9</v>
      </c>
    </row>
    <row r="728" spans="1:2">
      <c r="A728" s="76" t="s">
        <v>891</v>
      </c>
      <c r="B728" s="40">
        <v>10</v>
      </c>
    </row>
    <row r="729" spans="1:2">
      <c r="A729" s="76" t="s">
        <v>711</v>
      </c>
      <c r="B729" s="40">
        <v>9316</v>
      </c>
    </row>
    <row r="730" spans="1:2">
      <c r="A730" s="76" t="s">
        <v>712</v>
      </c>
      <c r="B730" s="40">
        <v>12</v>
      </c>
    </row>
    <row r="731" spans="1:2">
      <c r="A731" s="76" t="s">
        <v>713</v>
      </c>
      <c r="B731" s="40">
        <v>11</v>
      </c>
    </row>
    <row r="732" spans="1:2">
      <c r="A732" s="76" t="s">
        <v>256</v>
      </c>
      <c r="B732" s="40">
        <v>67507</v>
      </c>
    </row>
    <row r="733" spans="1:2">
      <c r="A733" s="76" t="s">
        <v>892</v>
      </c>
      <c r="B733" s="40">
        <v>18</v>
      </c>
    </row>
    <row r="734" spans="1:2">
      <c r="A734" s="76" t="s">
        <v>714</v>
      </c>
      <c r="B734" s="40">
        <v>2</v>
      </c>
    </row>
    <row r="735" spans="1:2">
      <c r="A735" s="76" t="s">
        <v>893</v>
      </c>
      <c r="B735" s="40">
        <v>1</v>
      </c>
    </row>
    <row r="736" spans="1:2">
      <c r="A736" s="76" t="s">
        <v>715</v>
      </c>
      <c r="B736" s="40">
        <v>2</v>
      </c>
    </row>
    <row r="737" spans="1:2">
      <c r="A737" s="76" t="s">
        <v>716</v>
      </c>
      <c r="B737" s="40">
        <v>489</v>
      </c>
    </row>
    <row r="738" spans="1:2">
      <c r="A738" s="76" t="s">
        <v>717</v>
      </c>
      <c r="B738" s="40">
        <v>427</v>
      </c>
    </row>
    <row r="739" spans="1:2">
      <c r="A739" s="76" t="s">
        <v>718</v>
      </c>
      <c r="B739" s="40">
        <v>126923</v>
      </c>
    </row>
    <row r="740" spans="1:2">
      <c r="A740" s="76" t="s">
        <v>719</v>
      </c>
      <c r="B740" s="40">
        <v>6683</v>
      </c>
    </row>
    <row r="741" spans="1:2">
      <c r="A741" s="76" t="s">
        <v>720</v>
      </c>
      <c r="B741" s="40">
        <v>45</v>
      </c>
    </row>
    <row r="742" spans="1:2">
      <c r="A742" s="76" t="s">
        <v>721</v>
      </c>
      <c r="B742" s="40">
        <v>85</v>
      </c>
    </row>
    <row r="743" spans="1:2">
      <c r="A743" s="76" t="s">
        <v>894</v>
      </c>
      <c r="B743" s="40">
        <v>6</v>
      </c>
    </row>
    <row r="744" spans="1:2">
      <c r="A744" s="76" t="s">
        <v>722</v>
      </c>
      <c r="B744" s="40">
        <v>462</v>
      </c>
    </row>
    <row r="745" spans="1:2">
      <c r="A745" s="76" t="s">
        <v>723</v>
      </c>
      <c r="B745" s="40">
        <v>812</v>
      </c>
    </row>
    <row r="746" spans="1:2">
      <c r="A746" s="76" t="s">
        <v>724</v>
      </c>
      <c r="B746" s="40">
        <v>714</v>
      </c>
    </row>
    <row r="747" spans="1:2">
      <c r="A747" s="76" t="s">
        <v>725</v>
      </c>
      <c r="B747" s="40">
        <v>37</v>
      </c>
    </row>
    <row r="748" spans="1:2">
      <c r="A748" s="76" t="s">
        <v>726</v>
      </c>
      <c r="B748" s="40">
        <v>121</v>
      </c>
    </row>
    <row r="749" spans="1:2">
      <c r="A749" s="76" t="s">
        <v>895</v>
      </c>
      <c r="B749" s="40">
        <v>0</v>
      </c>
    </row>
    <row r="750" spans="1:2">
      <c r="A750" s="76" t="s">
        <v>727</v>
      </c>
      <c r="B750" s="40">
        <v>46</v>
      </c>
    </row>
    <row r="751" spans="1:2">
      <c r="A751" s="76" t="s">
        <v>728</v>
      </c>
      <c r="B751" s="40">
        <v>8</v>
      </c>
    </row>
    <row r="752" spans="1:2">
      <c r="A752" s="76" t="s">
        <v>729</v>
      </c>
      <c r="B752" s="40">
        <v>1</v>
      </c>
    </row>
    <row r="753" spans="1:13">
      <c r="A753" s="76" t="s">
        <v>287</v>
      </c>
      <c r="B753" s="40">
        <v>33602</v>
      </c>
    </row>
    <row r="754" spans="1:13">
      <c r="A754" s="13"/>
      <c r="B754" s="12"/>
    </row>
    <row r="755" spans="1:13">
      <c r="A755" s="13"/>
      <c r="B755" s="12"/>
    </row>
    <row r="756" spans="1:13" ht="15" thickBot="1">
      <c r="A756" s="4" t="s">
        <v>286</v>
      </c>
    </row>
    <row r="757" spans="1:13" ht="33.75" customHeight="1" thickBot="1">
      <c r="A757" s="13" t="s">
        <v>45</v>
      </c>
      <c r="B757" s="4" t="s">
        <v>43</v>
      </c>
      <c r="F757" s="92" t="s">
        <v>288</v>
      </c>
      <c r="G757" s="92" t="s">
        <v>275</v>
      </c>
      <c r="H757" s="93" t="s">
        <v>263</v>
      </c>
      <c r="I757" s="94"/>
      <c r="J757" s="95"/>
      <c r="K757" s="92" t="s">
        <v>289</v>
      </c>
      <c r="L757" s="92" t="s">
        <v>285</v>
      </c>
      <c r="M757" s="92" t="s">
        <v>264</v>
      </c>
    </row>
    <row r="758" spans="1:13" ht="52.8" thickBot="1">
      <c r="A758" s="33" t="s">
        <v>896</v>
      </c>
      <c r="B758" s="40">
        <v>5</v>
      </c>
      <c r="F758" s="96"/>
      <c r="G758" s="96"/>
      <c r="H758" s="97" t="s">
        <v>276</v>
      </c>
      <c r="I758" s="97" t="s">
        <v>91</v>
      </c>
      <c r="J758" s="98" t="s">
        <v>290</v>
      </c>
      <c r="K758" s="96"/>
      <c r="L758" s="99"/>
      <c r="M758" s="96"/>
    </row>
    <row r="759" spans="1:13" ht="15" thickBot="1">
      <c r="A759" s="33" t="s">
        <v>730</v>
      </c>
      <c r="B759" s="40">
        <v>22934</v>
      </c>
      <c r="F759" s="100" t="s">
        <v>0</v>
      </c>
      <c r="G759" s="100">
        <v>455</v>
      </c>
      <c r="H759" s="100">
        <v>637</v>
      </c>
      <c r="I759" s="101">
        <v>4082</v>
      </c>
      <c r="J759" s="102">
        <f>SUM(G759:I759)</f>
        <v>5174</v>
      </c>
      <c r="K759" s="100">
        <v>0</v>
      </c>
      <c r="L759" s="103">
        <v>455</v>
      </c>
      <c r="M759" s="104">
        <f>+J759/$J$763*100</f>
        <v>33.538601153821226</v>
      </c>
    </row>
    <row r="760" spans="1:13" ht="15" thickBot="1">
      <c r="A760" s="33" t="s">
        <v>731</v>
      </c>
      <c r="B760" s="40">
        <v>3405</v>
      </c>
      <c r="F760" s="103" t="s">
        <v>64</v>
      </c>
      <c r="G760" s="103">
        <v>546</v>
      </c>
      <c r="H760" s="103">
        <v>1001</v>
      </c>
      <c r="I760" s="102">
        <v>4850</v>
      </c>
      <c r="J760" s="102">
        <f t="shared" ref="J760:J762" si="11">SUM(G760:I760)</f>
        <v>6397</v>
      </c>
      <c r="K760" s="103">
        <v>0</v>
      </c>
      <c r="L760" s="103">
        <v>546</v>
      </c>
      <c r="M760" s="104">
        <f t="shared" ref="M760:M761" si="12">+J760/$J$763*100</f>
        <v>41.46626045245349</v>
      </c>
    </row>
    <row r="761" spans="1:13" ht="15" thickBot="1">
      <c r="A761" s="33" t="s">
        <v>732</v>
      </c>
      <c r="B761" s="40">
        <v>4048</v>
      </c>
      <c r="F761" s="103" t="s">
        <v>267</v>
      </c>
      <c r="G761" s="103">
        <v>0</v>
      </c>
      <c r="H761" s="103">
        <v>72</v>
      </c>
      <c r="I761" s="103">
        <v>144</v>
      </c>
      <c r="J761" s="102">
        <f t="shared" si="11"/>
        <v>216</v>
      </c>
      <c r="K761" s="103">
        <v>0</v>
      </c>
      <c r="L761" s="103">
        <v>0</v>
      </c>
      <c r="M761" s="104">
        <f t="shared" si="12"/>
        <v>1.4001426071173917</v>
      </c>
    </row>
    <row r="762" spans="1:13" ht="15" thickBot="1">
      <c r="A762" s="33" t="s">
        <v>733</v>
      </c>
      <c r="B762" s="40">
        <v>31402</v>
      </c>
      <c r="F762" s="103" t="s">
        <v>291</v>
      </c>
      <c r="G762" s="103">
        <v>364</v>
      </c>
      <c r="H762" s="103">
        <v>546</v>
      </c>
      <c r="I762" s="102">
        <v>2730</v>
      </c>
      <c r="J762" s="102">
        <f t="shared" si="11"/>
        <v>3640</v>
      </c>
      <c r="K762" s="103">
        <v>0</v>
      </c>
      <c r="L762" s="103">
        <v>364</v>
      </c>
      <c r="M762" s="104">
        <f>+J762/$J$763*100</f>
        <v>23.594995786607896</v>
      </c>
    </row>
    <row r="763" spans="1:13" ht="15" thickBot="1">
      <c r="A763" s="33" t="s">
        <v>734</v>
      </c>
      <c r="B763" s="40">
        <v>17220</v>
      </c>
      <c r="F763" s="105" t="s">
        <v>272</v>
      </c>
      <c r="G763" s="106">
        <f t="shared" ref="G763:M763" si="13">SUM(G759:G762)</f>
        <v>1365</v>
      </c>
      <c r="H763" s="106">
        <f t="shared" si="13"/>
        <v>2256</v>
      </c>
      <c r="I763" s="106">
        <f t="shared" si="13"/>
        <v>11806</v>
      </c>
      <c r="J763" s="106">
        <f t="shared" si="13"/>
        <v>15427</v>
      </c>
      <c r="K763" s="106">
        <f t="shared" si="13"/>
        <v>0</v>
      </c>
      <c r="L763" s="106">
        <f t="shared" si="13"/>
        <v>1365</v>
      </c>
      <c r="M763" s="106">
        <f t="shared" si="13"/>
        <v>100</v>
      </c>
    </row>
    <row r="764" spans="1:13">
      <c r="A764" s="33" t="s">
        <v>735</v>
      </c>
      <c r="B764" s="40">
        <v>31</v>
      </c>
    </row>
    <row r="765" spans="1:13">
      <c r="A765" s="33" t="s">
        <v>736</v>
      </c>
      <c r="B765" s="40">
        <v>7</v>
      </c>
    </row>
    <row r="766" spans="1:13">
      <c r="A766" s="33" t="s">
        <v>737</v>
      </c>
      <c r="B766" s="40">
        <v>6</v>
      </c>
    </row>
    <row r="767" spans="1:13">
      <c r="A767" s="33" t="s">
        <v>884</v>
      </c>
      <c r="B767" s="40">
        <v>0</v>
      </c>
    </row>
    <row r="768" spans="1:13">
      <c r="A768" s="33" t="s">
        <v>738</v>
      </c>
      <c r="B768" s="40">
        <v>531</v>
      </c>
    </row>
    <row r="769" spans="1:2">
      <c r="A769" s="33" t="s">
        <v>739</v>
      </c>
      <c r="B769" s="40">
        <v>517</v>
      </c>
    </row>
    <row r="770" spans="1:2">
      <c r="A770" s="33" t="s">
        <v>740</v>
      </c>
      <c r="B770" s="40">
        <v>867</v>
      </c>
    </row>
    <row r="771" spans="1:2">
      <c r="A771" s="33" t="s">
        <v>741</v>
      </c>
      <c r="B771" s="40">
        <v>8</v>
      </c>
    </row>
    <row r="772" spans="1:2">
      <c r="A772" s="33" t="s">
        <v>742</v>
      </c>
      <c r="B772" s="40">
        <v>4</v>
      </c>
    </row>
    <row r="773" spans="1:2">
      <c r="A773" s="33" t="s">
        <v>743</v>
      </c>
      <c r="B773" s="40">
        <v>13</v>
      </c>
    </row>
    <row r="774" spans="1:2">
      <c r="A774" s="10"/>
      <c r="B774" s="11"/>
    </row>
    <row r="776" spans="1:2">
      <c r="A776" s="10" t="s">
        <v>292</v>
      </c>
    </row>
    <row r="777" spans="1:2">
      <c r="A777" s="10"/>
    </row>
    <row r="778" spans="1:2">
      <c r="A778" s="10" t="s">
        <v>45</v>
      </c>
      <c r="B778" s="4" t="s">
        <v>43</v>
      </c>
    </row>
    <row r="779" spans="1:2">
      <c r="A779" s="33" t="s">
        <v>293</v>
      </c>
      <c r="B779" s="34">
        <v>100</v>
      </c>
    </row>
    <row r="780" spans="1:2">
      <c r="A780" s="33" t="s">
        <v>744</v>
      </c>
      <c r="B780" s="34">
        <v>168</v>
      </c>
    </row>
    <row r="781" spans="1:2">
      <c r="A781" s="33" t="s">
        <v>294</v>
      </c>
      <c r="B781" s="34">
        <v>6050</v>
      </c>
    </row>
    <row r="782" spans="1:2">
      <c r="A782" s="11"/>
      <c r="B782" s="11"/>
    </row>
    <row r="785" spans="1:9">
      <c r="A785" s="4" t="s">
        <v>295</v>
      </c>
    </row>
    <row r="787" spans="1:9">
      <c r="A787" s="4" t="s">
        <v>45</v>
      </c>
      <c r="B787" s="4" t="s">
        <v>43</v>
      </c>
    </row>
    <row r="788" spans="1:9">
      <c r="A788" s="33" t="s">
        <v>897</v>
      </c>
      <c r="B788" s="34">
        <v>1</v>
      </c>
    </row>
    <row r="789" spans="1:9">
      <c r="A789" s="33" t="s">
        <v>296</v>
      </c>
      <c r="B789" s="34">
        <v>4</v>
      </c>
    </row>
    <row r="790" spans="1:9">
      <c r="A790" s="33" t="s">
        <v>789</v>
      </c>
      <c r="B790" s="34">
        <v>3</v>
      </c>
    </row>
    <row r="791" spans="1:9">
      <c r="A791" s="33" t="s">
        <v>898</v>
      </c>
      <c r="B791" s="34">
        <v>5</v>
      </c>
    </row>
    <row r="792" spans="1:9">
      <c r="A792" s="33" t="s">
        <v>899</v>
      </c>
      <c r="B792" s="34">
        <v>4</v>
      </c>
    </row>
    <row r="793" spans="1:9">
      <c r="A793" s="33" t="s">
        <v>900</v>
      </c>
      <c r="B793" s="34">
        <v>3</v>
      </c>
    </row>
    <row r="794" spans="1:9">
      <c r="A794" s="33" t="s">
        <v>297</v>
      </c>
      <c r="B794" s="34">
        <v>9</v>
      </c>
    </row>
    <row r="799" spans="1:9">
      <c r="A799" s="4" t="s">
        <v>298</v>
      </c>
    </row>
    <row r="800" spans="1:9">
      <c r="H800" s="4" t="s">
        <v>913</v>
      </c>
      <c r="I800" s="4" t="s">
        <v>43</v>
      </c>
    </row>
    <row r="801" spans="1:9">
      <c r="A801" s="4" t="s">
        <v>911</v>
      </c>
      <c r="B801" s="4" t="s">
        <v>43</v>
      </c>
      <c r="E801" s="4" t="s">
        <v>912</v>
      </c>
      <c r="F801" s="4" t="s">
        <v>43</v>
      </c>
      <c r="H801" t="s">
        <v>314</v>
      </c>
      <c r="I801">
        <v>6</v>
      </c>
    </row>
    <row r="802" spans="1:9">
      <c r="A802" s="4" t="s">
        <v>901</v>
      </c>
      <c r="B802" s="4">
        <v>1</v>
      </c>
      <c r="E802" t="s">
        <v>336</v>
      </c>
      <c r="F802">
        <v>237</v>
      </c>
      <c r="H802" t="s">
        <v>0</v>
      </c>
      <c r="I802">
        <v>142</v>
      </c>
    </row>
    <row r="803" spans="1:9">
      <c r="A803" s="4" t="s">
        <v>300</v>
      </c>
      <c r="B803" s="4">
        <v>17</v>
      </c>
      <c r="E803" t="s">
        <v>335</v>
      </c>
      <c r="F803">
        <v>53</v>
      </c>
      <c r="H803" t="s">
        <v>64</v>
      </c>
      <c r="I803">
        <v>48</v>
      </c>
    </row>
    <row r="804" spans="1:9">
      <c r="A804" s="4" t="s">
        <v>301</v>
      </c>
      <c r="B804" s="4">
        <v>25</v>
      </c>
      <c r="E804"/>
      <c r="F804">
        <f>SUM(F802:F803)</f>
        <v>290</v>
      </c>
      <c r="G804" s="11"/>
      <c r="H804" t="s">
        <v>267</v>
      </c>
      <c r="I804">
        <v>94</v>
      </c>
    </row>
    <row r="805" spans="1:9">
      <c r="A805" s="4" t="s">
        <v>302</v>
      </c>
      <c r="B805" s="4">
        <v>3</v>
      </c>
      <c r="H805"/>
      <c r="I805">
        <f>SUM(I801:I804)</f>
        <v>290</v>
      </c>
    </row>
    <row r="806" spans="1:9">
      <c r="A806" s="4" t="s">
        <v>303</v>
      </c>
      <c r="B806" s="4">
        <v>2</v>
      </c>
    </row>
    <row r="807" spans="1:9">
      <c r="A807" s="4" t="s">
        <v>304</v>
      </c>
      <c r="B807" s="4">
        <v>56</v>
      </c>
    </row>
    <row r="808" spans="1:9">
      <c r="A808" s="4" t="s">
        <v>305</v>
      </c>
      <c r="B808" s="4">
        <v>37</v>
      </c>
    </row>
    <row r="809" spans="1:9">
      <c r="A809" s="4" t="s">
        <v>306</v>
      </c>
      <c r="B809" s="4">
        <v>16</v>
      </c>
    </row>
    <row r="810" spans="1:9">
      <c r="A810" s="4" t="s">
        <v>902</v>
      </c>
      <c r="B810" s="4">
        <v>2</v>
      </c>
    </row>
    <row r="811" spans="1:9">
      <c r="A811" s="4" t="s">
        <v>307</v>
      </c>
      <c r="B811" s="4">
        <v>2</v>
      </c>
    </row>
    <row r="812" spans="1:9">
      <c r="A812" s="4" t="s">
        <v>299</v>
      </c>
      <c r="B812" s="4">
        <v>2</v>
      </c>
    </row>
    <row r="813" spans="1:9">
      <c r="A813" s="4" t="s">
        <v>308</v>
      </c>
      <c r="B813" s="4">
        <v>32</v>
      </c>
    </row>
    <row r="814" spans="1:9">
      <c r="A814" s="4" t="s">
        <v>309</v>
      </c>
      <c r="B814" s="4">
        <v>6</v>
      </c>
    </row>
    <row r="815" spans="1:9">
      <c r="A815" s="4" t="s">
        <v>903</v>
      </c>
      <c r="B815" s="4">
        <v>3</v>
      </c>
    </row>
    <row r="816" spans="1:9">
      <c r="A816" s="4" t="s">
        <v>310</v>
      </c>
      <c r="B816" s="4">
        <v>6</v>
      </c>
    </row>
    <row r="817" spans="1:2">
      <c r="A817" s="4" t="s">
        <v>311</v>
      </c>
      <c r="B817" s="4">
        <v>1</v>
      </c>
    </row>
    <row r="818" spans="1:2">
      <c r="A818" s="4" t="s">
        <v>904</v>
      </c>
      <c r="B818" s="4">
        <v>5</v>
      </c>
    </row>
    <row r="819" spans="1:2">
      <c r="A819" s="4" t="s">
        <v>312</v>
      </c>
      <c r="B819" s="4">
        <v>25</v>
      </c>
    </row>
    <row r="820" spans="1:2">
      <c r="A820" s="4" t="s">
        <v>905</v>
      </c>
      <c r="B820" s="4">
        <v>1</v>
      </c>
    </row>
    <row r="821" spans="1:2">
      <c r="A821" s="4" t="s">
        <v>906</v>
      </c>
      <c r="B821" s="4">
        <v>1</v>
      </c>
    </row>
    <row r="822" spans="1:2">
      <c r="A822" s="4" t="s">
        <v>907</v>
      </c>
      <c r="B822" s="4">
        <v>8</v>
      </c>
    </row>
    <row r="823" spans="1:2">
      <c r="A823" s="4" t="s">
        <v>908</v>
      </c>
      <c r="B823" s="4">
        <v>5</v>
      </c>
    </row>
    <row r="824" spans="1:2">
      <c r="A824" s="4" t="s">
        <v>313</v>
      </c>
      <c r="B824" s="4">
        <v>4</v>
      </c>
    </row>
    <row r="825" spans="1:2">
      <c r="A825" s="4" t="s">
        <v>909</v>
      </c>
      <c r="B825" s="4">
        <v>28</v>
      </c>
    </row>
    <row r="826" spans="1:2">
      <c r="A826" s="4" t="s">
        <v>910</v>
      </c>
      <c r="B826" s="4">
        <v>1</v>
      </c>
    </row>
    <row r="827" spans="1:2">
      <c r="A827" s="4" t="s">
        <v>745</v>
      </c>
      <c r="B827" s="4">
        <v>1</v>
      </c>
    </row>
    <row r="828" spans="1:2">
      <c r="B828" s="4">
        <v>290</v>
      </c>
    </row>
    <row r="831" spans="1:2">
      <c r="A831" s="11"/>
      <c r="B831" s="11"/>
    </row>
    <row r="836" spans="1:15">
      <c r="A836" s="4" t="s">
        <v>315</v>
      </c>
    </row>
    <row r="837" spans="1:15">
      <c r="G837" s="11" t="s">
        <v>316</v>
      </c>
      <c r="H837" s="12" t="s">
        <v>347</v>
      </c>
      <c r="I837" s="12" t="s">
        <v>517</v>
      </c>
      <c r="M837" s="11"/>
    </row>
    <row r="838" spans="1:15" ht="22.8">
      <c r="C838" s="12"/>
      <c r="G838" s="107" t="s">
        <v>318</v>
      </c>
      <c r="H838" s="115">
        <v>785</v>
      </c>
      <c r="I838" s="115">
        <v>8</v>
      </c>
      <c r="M838" t="s">
        <v>316</v>
      </c>
      <c r="N838" s="120" t="s">
        <v>749</v>
      </c>
      <c r="O838" s="121" t="s">
        <v>750</v>
      </c>
    </row>
    <row r="839" spans="1:15">
      <c r="A839" t="s">
        <v>316</v>
      </c>
      <c r="B839" s="40" t="s">
        <v>746</v>
      </c>
      <c r="C839" s="40" t="s">
        <v>317</v>
      </c>
      <c r="G839" s="109" t="s">
        <v>319</v>
      </c>
      <c r="H839" s="116">
        <v>173</v>
      </c>
      <c r="I839" s="116">
        <v>1</v>
      </c>
      <c r="M839" s="107" t="s">
        <v>318</v>
      </c>
      <c r="N839" s="108">
        <v>778</v>
      </c>
      <c r="O839" s="108">
        <v>15</v>
      </c>
    </row>
    <row r="840" spans="1:15">
      <c r="A840" s="107" t="s">
        <v>318</v>
      </c>
      <c r="B840" s="108">
        <v>1380</v>
      </c>
      <c r="C840" s="108">
        <v>1062</v>
      </c>
      <c r="G840" s="107" t="s">
        <v>320</v>
      </c>
      <c r="H840" s="115">
        <v>1101</v>
      </c>
      <c r="I840" s="115">
        <v>4</v>
      </c>
      <c r="M840" s="109" t="s">
        <v>319</v>
      </c>
      <c r="N840" s="110">
        <v>174</v>
      </c>
      <c r="O840" s="110">
        <v>0</v>
      </c>
    </row>
    <row r="841" spans="1:15">
      <c r="A841" s="109" t="s">
        <v>319</v>
      </c>
      <c r="B841" s="110">
        <v>270</v>
      </c>
      <c r="C841" s="110">
        <v>230</v>
      </c>
      <c r="G841" s="107" t="s">
        <v>246</v>
      </c>
      <c r="H841" s="115">
        <v>1260</v>
      </c>
      <c r="I841" s="115">
        <v>19</v>
      </c>
      <c r="M841" s="107" t="s">
        <v>320</v>
      </c>
      <c r="N841" s="108">
        <v>1101</v>
      </c>
      <c r="O841" s="108">
        <v>4</v>
      </c>
    </row>
    <row r="842" spans="1:15">
      <c r="A842" s="107" t="s">
        <v>320</v>
      </c>
      <c r="B842" s="108">
        <v>1398</v>
      </c>
      <c r="C842" s="108">
        <v>1222</v>
      </c>
      <c r="G842" s="107" t="s">
        <v>574</v>
      </c>
      <c r="H842" s="115">
        <v>370</v>
      </c>
      <c r="I842" s="115">
        <v>0</v>
      </c>
      <c r="M842" s="107" t="s">
        <v>246</v>
      </c>
      <c r="N842" s="108">
        <v>1252</v>
      </c>
      <c r="O842" s="108">
        <v>27</v>
      </c>
    </row>
    <row r="843" spans="1:15">
      <c r="A843" s="107" t="s">
        <v>246</v>
      </c>
      <c r="B843" s="108">
        <v>1680</v>
      </c>
      <c r="C843" s="108">
        <v>1471</v>
      </c>
      <c r="G843" s="107" t="s">
        <v>321</v>
      </c>
      <c r="H843" s="115">
        <v>519</v>
      </c>
      <c r="I843" s="115">
        <v>2</v>
      </c>
      <c r="M843" s="107" t="s">
        <v>574</v>
      </c>
      <c r="N843" s="108">
        <v>355</v>
      </c>
      <c r="O843" s="108">
        <v>15</v>
      </c>
    </row>
    <row r="844" spans="1:15">
      <c r="A844" s="107" t="s">
        <v>574</v>
      </c>
      <c r="B844" s="108">
        <v>372</v>
      </c>
      <c r="C844" s="108">
        <v>372</v>
      </c>
      <c r="G844" s="107" t="s">
        <v>575</v>
      </c>
      <c r="H844" s="115">
        <v>357</v>
      </c>
      <c r="I844" s="115">
        <v>8</v>
      </c>
      <c r="M844" s="107" t="s">
        <v>321</v>
      </c>
      <c r="N844" s="108">
        <v>495</v>
      </c>
      <c r="O844" s="108">
        <v>26</v>
      </c>
    </row>
    <row r="845" spans="1:15">
      <c r="A845" s="107" t="s">
        <v>321</v>
      </c>
      <c r="B845" s="108">
        <v>717</v>
      </c>
      <c r="C845" s="108">
        <v>667</v>
      </c>
      <c r="G845" s="107" t="s">
        <v>322</v>
      </c>
      <c r="H845" s="115">
        <v>335</v>
      </c>
      <c r="I845" s="115">
        <v>4</v>
      </c>
      <c r="M845" s="107" t="s">
        <v>575</v>
      </c>
      <c r="N845" s="108">
        <v>365</v>
      </c>
      <c r="O845" s="108">
        <v>0</v>
      </c>
    </row>
    <row r="846" spans="1:15">
      <c r="A846" s="107" t="s">
        <v>575</v>
      </c>
      <c r="B846" s="108">
        <v>457</v>
      </c>
      <c r="C846" s="108">
        <v>396</v>
      </c>
      <c r="G846" s="107" t="s">
        <v>576</v>
      </c>
      <c r="H846" s="115">
        <v>154</v>
      </c>
      <c r="I846" s="115">
        <v>1</v>
      </c>
      <c r="M846" s="107" t="s">
        <v>322</v>
      </c>
      <c r="N846" s="108">
        <v>336</v>
      </c>
      <c r="O846" s="108">
        <v>3</v>
      </c>
    </row>
    <row r="847" spans="1:15">
      <c r="A847" s="107" t="s">
        <v>322</v>
      </c>
      <c r="B847" s="108">
        <v>475</v>
      </c>
      <c r="C847" s="108">
        <v>420</v>
      </c>
      <c r="G847" s="111" t="s">
        <v>747</v>
      </c>
      <c r="H847" s="115">
        <v>380</v>
      </c>
      <c r="I847" s="115">
        <v>0</v>
      </c>
      <c r="M847" s="107" t="s">
        <v>576</v>
      </c>
      <c r="N847" s="108">
        <v>154</v>
      </c>
      <c r="O847" s="108">
        <v>1</v>
      </c>
    </row>
    <row r="848" spans="1:15">
      <c r="A848" s="107" t="s">
        <v>576</v>
      </c>
      <c r="B848" s="108">
        <v>220</v>
      </c>
      <c r="C848" s="108">
        <v>169</v>
      </c>
      <c r="G848" s="107" t="s">
        <v>247</v>
      </c>
      <c r="H848" s="115">
        <v>381</v>
      </c>
      <c r="I848" s="115">
        <v>4</v>
      </c>
      <c r="M848" s="111" t="s">
        <v>747</v>
      </c>
      <c r="N848" s="108">
        <v>374</v>
      </c>
      <c r="O848" s="108">
        <v>6</v>
      </c>
    </row>
    <row r="849" spans="1:15">
      <c r="A849" s="111" t="s">
        <v>747</v>
      </c>
      <c r="B849" s="108">
        <v>700</v>
      </c>
      <c r="C849" s="108">
        <v>400</v>
      </c>
      <c r="G849" s="111" t="s">
        <v>748</v>
      </c>
      <c r="H849" s="115">
        <v>124</v>
      </c>
      <c r="I849" s="115">
        <v>0</v>
      </c>
      <c r="M849" s="107" t="s">
        <v>247</v>
      </c>
      <c r="N849" s="108">
        <v>380</v>
      </c>
      <c r="O849" s="108">
        <v>5</v>
      </c>
    </row>
    <row r="850" spans="1:15">
      <c r="A850" s="107" t="s">
        <v>247</v>
      </c>
      <c r="B850" s="108">
        <v>742</v>
      </c>
      <c r="C850" s="108">
        <v>385</v>
      </c>
      <c r="G850" s="107" t="s">
        <v>577</v>
      </c>
      <c r="H850" s="115">
        <v>239</v>
      </c>
      <c r="I850" s="115">
        <v>2</v>
      </c>
      <c r="M850" s="111" t="s">
        <v>748</v>
      </c>
      <c r="N850" s="108">
        <v>123</v>
      </c>
      <c r="O850" s="108">
        <v>1</v>
      </c>
    </row>
    <row r="851" spans="1:15">
      <c r="A851" s="111" t="s">
        <v>748</v>
      </c>
      <c r="B851" s="108">
        <v>147</v>
      </c>
      <c r="C851" s="108">
        <v>147</v>
      </c>
      <c r="G851" s="107" t="s">
        <v>248</v>
      </c>
      <c r="H851" s="116">
        <v>1164</v>
      </c>
      <c r="I851" s="116">
        <v>4</v>
      </c>
      <c r="M851" s="107" t="s">
        <v>577</v>
      </c>
      <c r="N851" s="108">
        <v>241</v>
      </c>
      <c r="O851" s="108">
        <v>0</v>
      </c>
    </row>
    <row r="852" spans="1:15">
      <c r="A852" s="107" t="s">
        <v>577</v>
      </c>
      <c r="B852" s="108">
        <v>345</v>
      </c>
      <c r="C852" s="108">
        <v>345</v>
      </c>
      <c r="G852" s="107" t="s">
        <v>249</v>
      </c>
      <c r="H852" s="115">
        <v>736</v>
      </c>
      <c r="I852" s="115">
        <v>10</v>
      </c>
      <c r="M852" s="107" t="s">
        <v>248</v>
      </c>
      <c r="N852" s="110">
        <v>1113</v>
      </c>
      <c r="O852" s="110">
        <v>55</v>
      </c>
    </row>
    <row r="853" spans="1:15">
      <c r="A853" s="107" t="s">
        <v>248</v>
      </c>
      <c r="B853" s="110">
        <v>1970</v>
      </c>
      <c r="C853" s="110">
        <v>1201</v>
      </c>
      <c r="G853" s="107" t="s">
        <v>323</v>
      </c>
      <c r="H853" s="115">
        <v>490</v>
      </c>
      <c r="I853" s="115">
        <v>0</v>
      </c>
      <c r="M853" s="107" t="s">
        <v>249</v>
      </c>
      <c r="N853" s="108">
        <v>707</v>
      </c>
      <c r="O853" s="108">
        <v>39</v>
      </c>
    </row>
    <row r="854" spans="1:15">
      <c r="A854" s="107" t="s">
        <v>249</v>
      </c>
      <c r="B854" s="108">
        <v>1298</v>
      </c>
      <c r="C854" s="108">
        <v>1153</v>
      </c>
      <c r="G854" s="107" t="s">
        <v>578</v>
      </c>
      <c r="H854" s="115">
        <v>264</v>
      </c>
      <c r="I854" s="115">
        <v>2</v>
      </c>
      <c r="M854" s="107" t="s">
        <v>323</v>
      </c>
      <c r="N854" s="108">
        <v>478</v>
      </c>
      <c r="O854" s="108">
        <v>12</v>
      </c>
    </row>
    <row r="855" spans="1:15">
      <c r="A855" s="107" t="s">
        <v>323</v>
      </c>
      <c r="B855" s="108">
        <v>1250</v>
      </c>
      <c r="C855" s="108">
        <v>710</v>
      </c>
      <c r="G855" s="107" t="s">
        <v>579</v>
      </c>
      <c r="H855" s="115">
        <v>180</v>
      </c>
      <c r="I855" s="115">
        <v>4</v>
      </c>
      <c r="M855" s="107" t="s">
        <v>578</v>
      </c>
      <c r="N855" s="108">
        <v>263</v>
      </c>
      <c r="O855" s="108">
        <v>3</v>
      </c>
    </row>
    <row r="856" spans="1:15">
      <c r="A856" s="107" t="s">
        <v>578</v>
      </c>
      <c r="B856" s="108">
        <v>335</v>
      </c>
      <c r="C856" s="108">
        <v>276</v>
      </c>
      <c r="G856" s="107" t="s">
        <v>324</v>
      </c>
      <c r="H856" s="117">
        <v>1074</v>
      </c>
      <c r="I856" s="117">
        <v>5</v>
      </c>
      <c r="M856" s="107" t="s">
        <v>579</v>
      </c>
      <c r="N856" s="108">
        <v>177</v>
      </c>
      <c r="O856" s="108">
        <v>7</v>
      </c>
    </row>
    <row r="857" spans="1:15">
      <c r="A857" s="107" t="s">
        <v>579</v>
      </c>
      <c r="B857" s="108">
        <v>287</v>
      </c>
      <c r="C857" s="108">
        <v>230</v>
      </c>
      <c r="G857" s="107" t="s">
        <v>325</v>
      </c>
      <c r="H857" s="115">
        <v>86</v>
      </c>
      <c r="I857" s="115">
        <v>0</v>
      </c>
      <c r="M857" s="107" t="s">
        <v>324</v>
      </c>
      <c r="N857" s="114">
        <v>1051</v>
      </c>
      <c r="O857" s="114">
        <v>28</v>
      </c>
    </row>
    <row r="858" spans="1:15">
      <c r="A858" s="107" t="s">
        <v>324</v>
      </c>
      <c r="B858" s="112">
        <v>1798</v>
      </c>
      <c r="C858" s="112">
        <v>1543</v>
      </c>
      <c r="G858" s="107" t="s">
        <v>326</v>
      </c>
      <c r="H858" s="115">
        <v>454</v>
      </c>
      <c r="I858" s="115">
        <v>1</v>
      </c>
      <c r="M858" s="107" t="s">
        <v>325</v>
      </c>
      <c r="N858" s="108">
        <v>86</v>
      </c>
      <c r="O858" s="108">
        <v>0</v>
      </c>
    </row>
    <row r="859" spans="1:15">
      <c r="A859" s="107" t="s">
        <v>325</v>
      </c>
      <c r="B859" s="108">
        <v>130</v>
      </c>
      <c r="C859" s="108">
        <v>90</v>
      </c>
      <c r="G859" s="107" t="s">
        <v>327</v>
      </c>
      <c r="H859" s="115">
        <v>690</v>
      </c>
      <c r="I859" s="115">
        <v>3</v>
      </c>
      <c r="M859" s="107" t="s">
        <v>326</v>
      </c>
      <c r="N859" s="108">
        <v>433</v>
      </c>
      <c r="O859" s="108">
        <v>22</v>
      </c>
    </row>
    <row r="860" spans="1:15">
      <c r="A860" s="107" t="s">
        <v>326</v>
      </c>
      <c r="B860" s="108">
        <v>455</v>
      </c>
      <c r="C860" s="108">
        <v>455</v>
      </c>
      <c r="G860" s="107" t="s">
        <v>328</v>
      </c>
      <c r="H860" s="115">
        <v>469</v>
      </c>
      <c r="I860" s="115">
        <v>2</v>
      </c>
      <c r="M860" s="107" t="s">
        <v>327</v>
      </c>
      <c r="N860" s="108">
        <v>660</v>
      </c>
      <c r="O860" s="108">
        <v>33</v>
      </c>
    </row>
    <row r="861" spans="1:15">
      <c r="A861" s="107" t="s">
        <v>327</v>
      </c>
      <c r="B861" s="108">
        <v>1500</v>
      </c>
      <c r="C861" s="108">
        <v>777</v>
      </c>
      <c r="G861" s="107" t="s">
        <v>329</v>
      </c>
      <c r="H861" s="115">
        <v>727</v>
      </c>
      <c r="I861" s="115">
        <v>2</v>
      </c>
      <c r="M861" s="107" t="s">
        <v>328</v>
      </c>
      <c r="N861" s="108">
        <v>468</v>
      </c>
      <c r="O861" s="108">
        <v>3</v>
      </c>
    </row>
    <row r="862" spans="1:15">
      <c r="A862" s="107" t="s">
        <v>328</v>
      </c>
      <c r="B862" s="108">
        <v>610</v>
      </c>
      <c r="C862" s="108">
        <v>471</v>
      </c>
      <c r="G862" s="107" t="s">
        <v>250</v>
      </c>
      <c r="H862" s="118">
        <v>115</v>
      </c>
      <c r="I862" s="118">
        <v>0</v>
      </c>
      <c r="M862" s="107" t="s">
        <v>329</v>
      </c>
      <c r="N862" s="108">
        <v>729</v>
      </c>
      <c r="O862" s="108">
        <v>0</v>
      </c>
    </row>
    <row r="863" spans="1:15">
      <c r="A863" s="107" t="s">
        <v>329</v>
      </c>
      <c r="B863" s="108">
        <v>977</v>
      </c>
      <c r="C863" s="108">
        <v>764</v>
      </c>
      <c r="G863" s="107" t="s">
        <v>330</v>
      </c>
      <c r="H863" s="115">
        <v>610</v>
      </c>
      <c r="I863" s="115">
        <v>0</v>
      </c>
      <c r="M863" s="107" t="s">
        <v>250</v>
      </c>
      <c r="N863" s="113">
        <v>114</v>
      </c>
      <c r="O863" s="113">
        <v>1</v>
      </c>
    </row>
    <row r="864" spans="1:15">
      <c r="A864" s="107" t="s">
        <v>250</v>
      </c>
      <c r="B864" s="113">
        <v>185</v>
      </c>
      <c r="C864" s="113">
        <v>153</v>
      </c>
      <c r="G864" s="107" t="s">
        <v>253</v>
      </c>
      <c r="H864" s="119">
        <v>1697</v>
      </c>
      <c r="I864" s="119">
        <v>13</v>
      </c>
      <c r="M864" s="107" t="s">
        <v>330</v>
      </c>
      <c r="N864" s="108">
        <v>610</v>
      </c>
      <c r="O864" s="108">
        <v>0</v>
      </c>
    </row>
    <row r="865" spans="1:15">
      <c r="A865" s="107" t="s">
        <v>330</v>
      </c>
      <c r="B865" s="108">
        <v>765</v>
      </c>
      <c r="C865" s="108">
        <v>694</v>
      </c>
      <c r="G865" s="107" t="s">
        <v>580</v>
      </c>
      <c r="H865" s="119">
        <v>155</v>
      </c>
      <c r="I865" s="119">
        <v>4</v>
      </c>
      <c r="M865" s="107" t="s">
        <v>253</v>
      </c>
      <c r="N865" s="112">
        <v>1702</v>
      </c>
      <c r="O865" s="112">
        <v>8</v>
      </c>
    </row>
    <row r="866" spans="1:15">
      <c r="A866" s="107" t="s">
        <v>253</v>
      </c>
      <c r="B866" s="112">
        <v>3240</v>
      </c>
      <c r="C866" s="112">
        <v>2160</v>
      </c>
      <c r="G866" s="107" t="s">
        <v>251</v>
      </c>
      <c r="H866" s="115">
        <v>240</v>
      </c>
      <c r="I866" s="115">
        <v>1</v>
      </c>
      <c r="M866" s="107" t="s">
        <v>580</v>
      </c>
      <c r="N866" s="112">
        <v>157</v>
      </c>
      <c r="O866" s="112">
        <v>2</v>
      </c>
    </row>
    <row r="867" spans="1:15">
      <c r="A867" s="107" t="s">
        <v>580</v>
      </c>
      <c r="B867" s="112">
        <v>303</v>
      </c>
      <c r="C867" s="114">
        <v>175</v>
      </c>
      <c r="G867" s="107" t="s">
        <v>331</v>
      </c>
      <c r="H867" s="115">
        <v>1556</v>
      </c>
      <c r="I867" s="115">
        <v>2</v>
      </c>
      <c r="M867" s="107" t="s">
        <v>251</v>
      </c>
      <c r="N867" s="108">
        <v>236</v>
      </c>
      <c r="O867" s="108">
        <v>5</v>
      </c>
    </row>
    <row r="868" spans="1:15">
      <c r="A868" s="107" t="s">
        <v>251</v>
      </c>
      <c r="B868" s="108">
        <v>415</v>
      </c>
      <c r="C868" s="108">
        <v>328</v>
      </c>
      <c r="G868" s="107" t="s">
        <v>252</v>
      </c>
      <c r="H868" s="115">
        <v>2038</v>
      </c>
      <c r="I868" s="115">
        <v>108</v>
      </c>
      <c r="M868" s="107" t="s">
        <v>331</v>
      </c>
      <c r="N868" s="108">
        <v>1543</v>
      </c>
      <c r="O868" s="108">
        <v>15</v>
      </c>
    </row>
    <row r="869" spans="1:15">
      <c r="A869" s="107" t="s">
        <v>331</v>
      </c>
      <c r="B869" s="108">
        <v>3098</v>
      </c>
      <c r="C869" s="108">
        <v>1658</v>
      </c>
      <c r="G869" s="107" t="s">
        <v>332</v>
      </c>
      <c r="H869" s="115">
        <v>373</v>
      </c>
      <c r="I869" s="115">
        <v>1</v>
      </c>
      <c r="M869" s="107" t="s">
        <v>252</v>
      </c>
      <c r="N869" s="108">
        <v>2130</v>
      </c>
      <c r="O869" s="108">
        <v>16</v>
      </c>
    </row>
    <row r="870" spans="1:15">
      <c r="A870" s="107" t="s">
        <v>252</v>
      </c>
      <c r="B870" s="108">
        <v>3876</v>
      </c>
      <c r="C870" s="108">
        <v>3876</v>
      </c>
      <c r="G870" s="107" t="s">
        <v>333</v>
      </c>
      <c r="H870" s="115">
        <v>736</v>
      </c>
      <c r="I870" s="115">
        <v>7</v>
      </c>
      <c r="M870" s="107" t="s">
        <v>332</v>
      </c>
      <c r="N870" s="108">
        <v>370</v>
      </c>
      <c r="O870" s="108">
        <v>4</v>
      </c>
    </row>
    <row r="871" spans="1:15">
      <c r="A871" s="107" t="s">
        <v>332</v>
      </c>
      <c r="B871" s="108">
        <v>485</v>
      </c>
      <c r="C871" s="108">
        <v>374</v>
      </c>
      <c r="G871" s="107" t="s">
        <v>334</v>
      </c>
      <c r="H871" s="115">
        <v>139</v>
      </c>
      <c r="I871" s="115">
        <v>0</v>
      </c>
      <c r="M871" s="107" t="s">
        <v>333</v>
      </c>
      <c r="N871" s="108">
        <v>733</v>
      </c>
      <c r="O871" s="108">
        <v>10</v>
      </c>
    </row>
    <row r="872" spans="1:15">
      <c r="A872" s="107" t="s">
        <v>333</v>
      </c>
      <c r="B872" s="108">
        <v>1082</v>
      </c>
      <c r="C872" s="108">
        <v>804</v>
      </c>
      <c r="G872"/>
      <c r="H872" s="40">
        <f>SUM(H838:H871)</f>
        <v>20171</v>
      </c>
      <c r="I872" s="40">
        <f>SUM(I838:I871)</f>
        <v>222</v>
      </c>
      <c r="M872" s="107" t="s">
        <v>334</v>
      </c>
      <c r="N872" s="108">
        <v>138</v>
      </c>
      <c r="O872" s="108">
        <v>1</v>
      </c>
    </row>
    <row r="873" spans="1:15">
      <c r="A873" s="107" t="s">
        <v>334</v>
      </c>
      <c r="B873" s="108">
        <v>245</v>
      </c>
      <c r="C873" s="108">
        <v>172</v>
      </c>
      <c r="H873" s="12"/>
      <c r="I873" s="12"/>
      <c r="M873"/>
      <c r="N873" s="40">
        <f>SUM(N839:N872)</f>
        <v>20026</v>
      </c>
      <c r="O873" s="40">
        <f>SUM(O839:O872)</f>
        <v>367</v>
      </c>
    </row>
    <row r="874" spans="1:15">
      <c r="A874"/>
      <c r="B874" s="40">
        <f>SUM(B840:B873)</f>
        <v>33207</v>
      </c>
      <c r="C874" s="40">
        <f>SUM(C840:C873)</f>
        <v>25350</v>
      </c>
      <c r="H874" s="12"/>
      <c r="I874" s="12"/>
      <c r="M874" s="14"/>
      <c r="N874" s="15"/>
      <c r="O874" s="15"/>
    </row>
    <row r="875" spans="1:15">
      <c r="B875" s="12"/>
      <c r="C875" s="12"/>
      <c r="H875" s="12"/>
      <c r="I875" s="12"/>
      <c r="M875" s="14"/>
      <c r="N875" s="15"/>
      <c r="O875" s="15"/>
    </row>
    <row r="876" spans="1:15">
      <c r="B876" s="12"/>
      <c r="C876" s="12"/>
      <c r="H876" s="12"/>
      <c r="I876" s="12"/>
      <c r="M876" s="14"/>
      <c r="N876" s="15"/>
      <c r="O876" s="15"/>
    </row>
    <row r="877" spans="1:15">
      <c r="B877" s="12"/>
      <c r="C877" s="12"/>
      <c r="H877" s="12"/>
      <c r="I877" s="12"/>
      <c r="M877" s="14"/>
      <c r="N877" s="15"/>
      <c r="O877" s="15"/>
    </row>
    <row r="878" spans="1:15">
      <c r="B878" s="12"/>
      <c r="C878" s="12"/>
      <c r="H878" s="12"/>
      <c r="I878" s="12"/>
      <c r="M878" s="14"/>
      <c r="N878" s="15"/>
      <c r="O878" s="15"/>
    </row>
    <row r="879" spans="1:15">
      <c r="B879" s="12"/>
      <c r="C879" s="12"/>
      <c r="H879" s="12"/>
      <c r="I879" s="12"/>
      <c r="M879" s="14"/>
      <c r="N879" s="15"/>
      <c r="O879" s="15"/>
    </row>
    <row r="880" spans="1:15">
      <c r="B880" s="12"/>
      <c r="C880" s="12"/>
      <c r="H880" s="12"/>
      <c r="I880" s="12"/>
      <c r="M880" s="14"/>
      <c r="N880" s="15"/>
      <c r="O880" s="15"/>
    </row>
    <row r="881" spans="1:15">
      <c r="B881" s="12"/>
      <c r="C881" s="12"/>
      <c r="H881" s="12"/>
      <c r="I881" s="12"/>
      <c r="M881" s="14"/>
      <c r="N881" s="15"/>
      <c r="O881" s="15"/>
    </row>
    <row r="882" spans="1:15">
      <c r="B882" s="12"/>
      <c r="C882" s="12"/>
      <c r="H882" s="12"/>
      <c r="I882" s="12"/>
      <c r="M882" s="14"/>
      <c r="N882" s="15"/>
      <c r="O882" s="15"/>
    </row>
    <row r="883" spans="1:15">
      <c r="B883" s="12"/>
      <c r="C883" s="12"/>
      <c r="H883" s="12"/>
      <c r="I883" s="12"/>
      <c r="M883" s="14"/>
      <c r="N883" s="15"/>
      <c r="O883" s="15"/>
    </row>
    <row r="884" spans="1:15">
      <c r="B884" s="12"/>
      <c r="C884" s="12"/>
      <c r="H884" s="12"/>
      <c r="I884" s="12"/>
      <c r="M884" s="14"/>
      <c r="N884" s="15"/>
      <c r="O884" s="15"/>
    </row>
    <row r="885" spans="1:15">
      <c r="B885" s="12"/>
      <c r="C885" s="12"/>
      <c r="H885" s="12"/>
      <c r="I885" s="12"/>
      <c r="M885" s="14"/>
      <c r="N885" s="15"/>
      <c r="O885" s="15"/>
    </row>
    <row r="886" spans="1:15">
      <c r="B886" s="12"/>
      <c r="C886" s="12"/>
      <c r="H886" s="12"/>
      <c r="I886" s="12"/>
      <c r="M886" s="14"/>
      <c r="N886" s="15"/>
      <c r="O886" s="15"/>
    </row>
    <row r="887" spans="1:15">
      <c r="B887" s="12"/>
      <c r="C887" s="12"/>
      <c r="H887" s="12"/>
      <c r="I887" s="12"/>
      <c r="M887" s="14"/>
      <c r="N887" s="15"/>
      <c r="O887" s="15"/>
    </row>
    <row r="888" spans="1:15">
      <c r="B888" s="12"/>
      <c r="C888" s="12"/>
      <c r="H888" s="12"/>
      <c r="I888" s="12"/>
      <c r="M888" s="14"/>
      <c r="N888" s="15"/>
      <c r="O888" s="15"/>
    </row>
    <row r="889" spans="1:15">
      <c r="B889" s="12"/>
      <c r="C889" s="12"/>
      <c r="H889" s="12"/>
      <c r="I889" s="12"/>
      <c r="M889" s="14"/>
      <c r="N889" s="15"/>
      <c r="O889" s="15"/>
    </row>
    <row r="890" spans="1:15">
      <c r="B890" s="12"/>
      <c r="F890" s="4" t="s">
        <v>913</v>
      </c>
      <c r="G890" s="4" t="s">
        <v>43</v>
      </c>
      <c r="N890" s="12">
        <f>SUM(N839:N870)</f>
        <v>19155</v>
      </c>
      <c r="O890" s="12">
        <f>SUM(O839:O870)</f>
        <v>356</v>
      </c>
    </row>
    <row r="891" spans="1:15">
      <c r="A891" s="4" t="s">
        <v>337</v>
      </c>
      <c r="F891" s="33" t="s">
        <v>314</v>
      </c>
      <c r="G891" s="34">
        <v>12</v>
      </c>
    </row>
    <row r="892" spans="1:15">
      <c r="F892" s="33" t="s">
        <v>0</v>
      </c>
      <c r="G892" s="34">
        <v>176</v>
      </c>
    </row>
    <row r="893" spans="1:15">
      <c r="A893" t="s">
        <v>1</v>
      </c>
      <c r="B893" t="s">
        <v>43</v>
      </c>
      <c r="F893" s="33" t="s">
        <v>64</v>
      </c>
      <c r="G893" s="34">
        <v>50</v>
      </c>
    </row>
    <row r="894" spans="1:15">
      <c r="A894" s="33" t="s">
        <v>581</v>
      </c>
      <c r="B894" s="34">
        <v>2</v>
      </c>
      <c r="F894" s="33" t="s">
        <v>267</v>
      </c>
      <c r="G894" s="34">
        <v>79</v>
      </c>
    </row>
    <row r="895" spans="1:15">
      <c r="A895" s="33" t="s">
        <v>582</v>
      </c>
      <c r="B895" s="34">
        <v>8</v>
      </c>
      <c r="F895" s="33" t="s">
        <v>756</v>
      </c>
      <c r="G895" s="34">
        <v>24</v>
      </c>
    </row>
    <row r="896" spans="1:15">
      <c r="A896" s="33" t="s">
        <v>583</v>
      </c>
      <c r="B896" s="34">
        <v>32</v>
      </c>
      <c r="F896"/>
      <c r="G896">
        <f>SUM(G891:G895)</f>
        <v>341</v>
      </c>
    </row>
    <row r="897" spans="1:2">
      <c r="A897" s="33" t="s">
        <v>584</v>
      </c>
      <c r="B897" s="34">
        <v>53</v>
      </c>
    </row>
    <row r="898" spans="1:2">
      <c r="A898" s="33" t="s">
        <v>585</v>
      </c>
      <c r="B898" s="34">
        <v>23</v>
      </c>
    </row>
    <row r="899" spans="1:2">
      <c r="A899" s="33" t="s">
        <v>586</v>
      </c>
      <c r="B899" s="34">
        <v>32</v>
      </c>
    </row>
    <row r="900" spans="1:2">
      <c r="A900" s="33" t="s">
        <v>754</v>
      </c>
      <c r="B900" s="34">
        <v>4</v>
      </c>
    </row>
    <row r="901" spans="1:2">
      <c r="A901" s="33" t="s">
        <v>587</v>
      </c>
      <c r="B901" s="34">
        <v>44</v>
      </c>
    </row>
    <row r="902" spans="1:2">
      <c r="A902" s="33" t="s">
        <v>588</v>
      </c>
      <c r="B902" s="34">
        <v>6</v>
      </c>
    </row>
    <row r="903" spans="1:2">
      <c r="A903" s="33" t="s">
        <v>914</v>
      </c>
      <c r="B903" s="34">
        <v>3</v>
      </c>
    </row>
    <row r="904" spans="1:2">
      <c r="A904" s="33" t="s">
        <v>751</v>
      </c>
      <c r="B904" s="34">
        <v>2</v>
      </c>
    </row>
    <row r="905" spans="1:2">
      <c r="A905" s="33" t="s">
        <v>589</v>
      </c>
      <c r="B905" s="34">
        <v>22</v>
      </c>
    </row>
    <row r="906" spans="1:2">
      <c r="A906" s="33" t="s">
        <v>590</v>
      </c>
      <c r="B906" s="34">
        <v>14</v>
      </c>
    </row>
    <row r="907" spans="1:2">
      <c r="A907" s="33" t="s">
        <v>591</v>
      </c>
      <c r="B907" s="34">
        <v>2</v>
      </c>
    </row>
    <row r="908" spans="1:2">
      <c r="A908" s="33" t="s">
        <v>592</v>
      </c>
      <c r="B908" s="34">
        <v>72</v>
      </c>
    </row>
    <row r="909" spans="1:2">
      <c r="A909" s="33" t="s">
        <v>593</v>
      </c>
      <c r="B909" s="34">
        <v>2</v>
      </c>
    </row>
    <row r="910" spans="1:2">
      <c r="A910" s="33" t="s">
        <v>752</v>
      </c>
      <c r="B910" s="34">
        <v>8</v>
      </c>
    </row>
    <row r="911" spans="1:2">
      <c r="A911" s="33" t="s">
        <v>753</v>
      </c>
      <c r="B911" s="34">
        <v>6</v>
      </c>
    </row>
    <row r="912" spans="1:2">
      <c r="A912" s="33" t="s">
        <v>755</v>
      </c>
      <c r="B912" s="34">
        <v>6</v>
      </c>
    </row>
    <row r="913" spans="1:17">
      <c r="A913"/>
      <c r="B913">
        <f>SUM(B894:B912)</f>
        <v>341</v>
      </c>
    </row>
    <row r="917" spans="1:17">
      <c r="A917" s="4" t="s">
        <v>338</v>
      </c>
    </row>
    <row r="920" spans="1:17">
      <c r="A920" s="4" t="s">
        <v>339</v>
      </c>
    </row>
    <row r="922" spans="1:17">
      <c r="A922" s="4" t="s">
        <v>340</v>
      </c>
      <c r="F922" s="11"/>
      <c r="G922" s="11"/>
      <c r="H922" s="11"/>
      <c r="I922" s="11"/>
      <c r="J922" s="11"/>
      <c r="K922" s="11"/>
      <c r="L922" s="11"/>
      <c r="M922" s="11"/>
    </row>
    <row r="923" spans="1:17" ht="15.6">
      <c r="A923" s="122" t="s">
        <v>341</v>
      </c>
      <c r="B923" s="123" t="s">
        <v>342</v>
      </c>
      <c r="C923" s="124"/>
      <c r="D923" s="125"/>
      <c r="E923"/>
      <c r="F923"/>
      <c r="G923"/>
      <c r="H923"/>
      <c r="I923"/>
      <c r="J923"/>
      <c r="K923"/>
      <c r="L923"/>
      <c r="M923"/>
      <c r="N923"/>
      <c r="O923"/>
      <c r="P923"/>
      <c r="Q923"/>
    </row>
    <row r="924" spans="1:17" ht="31.2">
      <c r="A924" s="126"/>
      <c r="B924" s="127" t="s">
        <v>336</v>
      </c>
      <c r="C924" s="127" t="s">
        <v>335</v>
      </c>
      <c r="D924" s="127" t="s">
        <v>22</v>
      </c>
      <c r="E924"/>
      <c r="F924"/>
      <c r="G924" s="128" t="s">
        <v>356</v>
      </c>
      <c r="H924" s="128" t="s">
        <v>343</v>
      </c>
      <c r="I924" s="128" t="s">
        <v>344</v>
      </c>
      <c r="J924" s="128" t="s">
        <v>91</v>
      </c>
      <c r="K924" s="128" t="s">
        <v>345</v>
      </c>
      <c r="L924" s="128" t="s">
        <v>355</v>
      </c>
      <c r="M924" s="128" t="s">
        <v>44</v>
      </c>
      <c r="N924" s="128" t="s">
        <v>346</v>
      </c>
      <c r="O924" s="128" t="s">
        <v>347</v>
      </c>
      <c r="P924" s="128" t="s">
        <v>395</v>
      </c>
      <c r="Q924" s="128" t="s">
        <v>413</v>
      </c>
    </row>
    <row r="925" spans="1:17">
      <c r="A925" s="129" t="s">
        <v>348</v>
      </c>
      <c r="B925" s="130">
        <v>931</v>
      </c>
      <c r="C925" s="130">
        <v>734</v>
      </c>
      <c r="D925" s="129">
        <f>SUM(B925:C925)</f>
        <v>1665</v>
      </c>
      <c r="E925"/>
      <c r="F925"/>
      <c r="G925" s="33" t="s">
        <v>348</v>
      </c>
      <c r="H925" s="34">
        <v>194</v>
      </c>
      <c r="I925" s="34">
        <v>355</v>
      </c>
      <c r="J925" s="34">
        <v>412</v>
      </c>
      <c r="K925" s="34">
        <v>180</v>
      </c>
      <c r="L925" s="34">
        <v>24</v>
      </c>
      <c r="M925" s="34">
        <v>4</v>
      </c>
      <c r="N925" s="34">
        <v>85</v>
      </c>
      <c r="O925" s="34">
        <v>325</v>
      </c>
      <c r="P925" s="34">
        <v>86</v>
      </c>
      <c r="Q925" s="34">
        <v>1665</v>
      </c>
    </row>
    <row r="926" spans="1:17">
      <c r="F926" s="11"/>
      <c r="G926" s="11"/>
      <c r="H926" s="11"/>
      <c r="I926" s="11"/>
      <c r="J926" s="11"/>
      <c r="K926" s="11"/>
      <c r="L926" s="11"/>
      <c r="M926" s="11"/>
    </row>
    <row r="927" spans="1:17">
      <c r="A927" s="4" t="s">
        <v>436</v>
      </c>
      <c r="F927" s="11"/>
      <c r="G927" s="11"/>
      <c r="H927" s="11"/>
      <c r="I927" s="11"/>
      <c r="J927" s="11"/>
      <c r="K927" s="11"/>
      <c r="L927" s="11"/>
      <c r="M927" s="11"/>
    </row>
    <row r="928" spans="1:17">
      <c r="F928" s="11"/>
      <c r="G928" s="11"/>
      <c r="H928" s="11"/>
      <c r="I928" s="11"/>
      <c r="J928" s="11"/>
      <c r="K928" s="11"/>
      <c r="L928" s="11"/>
      <c r="M928" s="11"/>
    </row>
    <row r="929" spans="1:13">
      <c r="A929" t="s">
        <v>45</v>
      </c>
      <c r="B929" s="40" t="s">
        <v>43</v>
      </c>
      <c r="F929" s="11"/>
      <c r="G929" s="11"/>
      <c r="H929" s="11"/>
      <c r="I929" s="11"/>
      <c r="J929" s="11"/>
      <c r="K929" s="11"/>
      <c r="L929" s="11"/>
      <c r="M929" s="11"/>
    </row>
    <row r="930" spans="1:13">
      <c r="A930" s="33" t="s">
        <v>915</v>
      </c>
      <c r="B930" s="40">
        <v>28</v>
      </c>
      <c r="F930" s="11"/>
      <c r="G930" s="11"/>
      <c r="H930" s="11"/>
      <c r="I930" s="11"/>
      <c r="J930" s="11"/>
      <c r="K930" s="11"/>
      <c r="L930" s="11"/>
      <c r="M930" s="11"/>
    </row>
    <row r="931" spans="1:13">
      <c r="A931" s="33" t="s">
        <v>916</v>
      </c>
      <c r="B931" s="40">
        <v>73</v>
      </c>
      <c r="F931" s="11"/>
      <c r="G931" s="11"/>
      <c r="H931" s="11"/>
      <c r="I931" s="11"/>
      <c r="J931" s="11"/>
      <c r="K931" s="11"/>
      <c r="L931" s="11"/>
      <c r="M931" s="11"/>
    </row>
    <row r="932" spans="1:13">
      <c r="A932" s="33" t="s">
        <v>917</v>
      </c>
      <c r="B932" s="40">
        <v>8</v>
      </c>
      <c r="F932" s="11"/>
      <c r="G932" s="11"/>
      <c r="H932" s="11"/>
      <c r="I932" s="11"/>
      <c r="J932" s="11"/>
      <c r="K932" s="11"/>
      <c r="L932" s="11"/>
      <c r="M932" s="11"/>
    </row>
    <row r="933" spans="1:13">
      <c r="A933" s="33" t="s">
        <v>918</v>
      </c>
      <c r="B933" s="40">
        <v>103</v>
      </c>
      <c r="F933" s="11"/>
      <c r="G933" s="11"/>
      <c r="H933" s="11"/>
      <c r="I933" s="11"/>
      <c r="J933" s="11"/>
      <c r="K933" s="11"/>
      <c r="L933" s="11"/>
      <c r="M933" s="11"/>
    </row>
    <row r="934" spans="1:13">
      <c r="A934" s="33" t="s">
        <v>919</v>
      </c>
      <c r="B934" s="40">
        <v>16</v>
      </c>
      <c r="F934" s="11"/>
      <c r="G934" s="11"/>
      <c r="H934" s="11"/>
      <c r="I934" s="11"/>
      <c r="J934" s="11"/>
      <c r="K934" s="11"/>
      <c r="L934" s="11"/>
      <c r="M934" s="11"/>
    </row>
    <row r="935" spans="1:13">
      <c r="A935" s="33" t="s">
        <v>920</v>
      </c>
      <c r="B935" s="40">
        <v>28</v>
      </c>
      <c r="F935" s="11"/>
      <c r="G935" s="11"/>
      <c r="H935" s="11"/>
      <c r="I935" s="11"/>
      <c r="J935" s="11"/>
      <c r="K935" s="11"/>
      <c r="L935" s="11"/>
      <c r="M935" s="11"/>
    </row>
    <row r="936" spans="1:13">
      <c r="A936" s="33" t="s">
        <v>921</v>
      </c>
      <c r="B936" s="40">
        <v>39</v>
      </c>
      <c r="F936" s="11"/>
      <c r="G936" s="11"/>
      <c r="H936" s="11"/>
      <c r="I936" s="11"/>
      <c r="J936" s="11"/>
      <c r="K936" s="11"/>
      <c r="L936" s="11"/>
      <c r="M936" s="11"/>
    </row>
    <row r="937" spans="1:13">
      <c r="A937" s="33" t="s">
        <v>922</v>
      </c>
      <c r="B937" s="40">
        <v>35</v>
      </c>
      <c r="F937" s="11"/>
      <c r="G937" s="11"/>
      <c r="H937" s="11"/>
      <c r="I937" s="11"/>
      <c r="J937" s="11"/>
      <c r="K937" s="11"/>
      <c r="L937" s="11"/>
      <c r="M937" s="11"/>
    </row>
    <row r="938" spans="1:13">
      <c r="A938" s="33" t="s">
        <v>923</v>
      </c>
      <c r="B938" s="40">
        <v>0</v>
      </c>
      <c r="F938" s="11"/>
      <c r="G938" s="11"/>
      <c r="H938" s="11"/>
      <c r="I938" s="11"/>
      <c r="J938" s="11"/>
      <c r="K938" s="11"/>
      <c r="L938" s="11"/>
      <c r="M938" s="11"/>
    </row>
    <row r="939" spans="1:13">
      <c r="A939" s="33" t="s">
        <v>924</v>
      </c>
      <c r="B939" s="40">
        <v>78</v>
      </c>
      <c r="F939" s="11"/>
      <c r="G939" s="11"/>
      <c r="H939" s="11"/>
      <c r="I939" s="11"/>
      <c r="J939" s="11"/>
      <c r="K939" s="11"/>
      <c r="L939" s="11"/>
      <c r="M939" s="11"/>
    </row>
    <row r="940" spans="1:13">
      <c r="A940" s="33" t="s">
        <v>925</v>
      </c>
      <c r="B940" s="40">
        <v>153</v>
      </c>
      <c r="F940" s="11"/>
      <c r="G940" s="11"/>
      <c r="H940" s="11"/>
      <c r="I940" s="11"/>
      <c r="J940" s="11"/>
      <c r="K940" s="11"/>
      <c r="L940" s="11"/>
      <c r="M940" s="11"/>
    </row>
    <row r="941" spans="1:13">
      <c r="A941" s="33" t="s">
        <v>926</v>
      </c>
      <c r="B941" s="40">
        <v>27</v>
      </c>
      <c r="F941" s="11"/>
      <c r="G941" s="11"/>
      <c r="H941" s="11"/>
      <c r="I941" s="11"/>
      <c r="J941" s="11"/>
      <c r="K941" s="11"/>
      <c r="L941" s="11"/>
      <c r="M941" s="11"/>
    </row>
    <row r="942" spans="1:13">
      <c r="A942" s="33" t="s">
        <v>927</v>
      </c>
      <c r="B942" s="40">
        <v>2</v>
      </c>
      <c r="F942" s="11"/>
      <c r="G942" s="11"/>
      <c r="H942" s="11"/>
      <c r="I942" s="11"/>
      <c r="J942" s="11"/>
      <c r="K942" s="11"/>
      <c r="L942" s="11"/>
      <c r="M942" s="11"/>
    </row>
    <row r="943" spans="1:13">
      <c r="A943" s="33" t="s">
        <v>928</v>
      </c>
      <c r="B943" s="40">
        <v>2</v>
      </c>
      <c r="F943" s="11"/>
      <c r="G943" s="11"/>
      <c r="H943" s="11"/>
      <c r="I943" s="11"/>
      <c r="J943" s="11"/>
      <c r="K943" s="11"/>
      <c r="L943" s="11"/>
      <c r="M943" s="11"/>
    </row>
    <row r="944" spans="1:13">
      <c r="A944" s="33" t="s">
        <v>929</v>
      </c>
      <c r="B944" s="40">
        <v>55</v>
      </c>
      <c r="F944" s="11"/>
      <c r="G944" s="11"/>
      <c r="H944" s="11"/>
      <c r="I944" s="11"/>
      <c r="J944" s="11"/>
      <c r="K944" s="11"/>
      <c r="L944" s="11"/>
      <c r="M944" s="11"/>
    </row>
    <row r="945" spans="1:13">
      <c r="A945" s="33" t="s">
        <v>930</v>
      </c>
      <c r="B945" s="40">
        <v>54</v>
      </c>
      <c r="F945" s="11"/>
      <c r="G945" s="11"/>
      <c r="H945" s="11"/>
      <c r="I945" s="11"/>
      <c r="J945" s="11"/>
      <c r="K945" s="11"/>
      <c r="L945" s="11"/>
      <c r="M945" s="11"/>
    </row>
    <row r="946" spans="1:13">
      <c r="A946" s="33" t="s">
        <v>931</v>
      </c>
      <c r="B946" s="40">
        <v>24</v>
      </c>
      <c r="F946" s="11"/>
      <c r="G946" s="11"/>
      <c r="H946" s="11"/>
      <c r="I946" s="11"/>
      <c r="J946" s="11"/>
      <c r="K946" s="11"/>
      <c r="L946" s="11"/>
      <c r="M946" s="11"/>
    </row>
    <row r="947" spans="1:13">
      <c r="A947" s="33" t="s">
        <v>932</v>
      </c>
      <c r="B947" s="40">
        <v>24</v>
      </c>
      <c r="F947" s="11"/>
      <c r="G947" s="11"/>
      <c r="H947" s="11"/>
      <c r="I947" s="11"/>
      <c r="J947" s="11"/>
      <c r="K947" s="11"/>
      <c r="L947" s="11"/>
      <c r="M947" s="11"/>
    </row>
    <row r="948" spans="1:13">
      <c r="A948" s="33" t="s">
        <v>933</v>
      </c>
      <c r="B948" s="40">
        <v>45</v>
      </c>
      <c r="F948" s="11"/>
      <c r="G948" s="11"/>
      <c r="H948" s="11"/>
      <c r="I948" s="11"/>
      <c r="J948" s="11"/>
      <c r="K948" s="11"/>
      <c r="L948" s="11"/>
      <c r="M948" s="11"/>
    </row>
    <row r="949" spans="1:13">
      <c r="A949" s="33" t="s">
        <v>934</v>
      </c>
      <c r="B949" s="40">
        <v>45</v>
      </c>
      <c r="F949" s="11"/>
      <c r="G949" s="11"/>
      <c r="H949" s="11"/>
      <c r="I949" s="11"/>
      <c r="J949" s="11"/>
      <c r="K949" s="11"/>
      <c r="L949" s="11"/>
      <c r="M949" s="11"/>
    </row>
    <row r="950" spans="1:13">
      <c r="A950" s="33" t="s">
        <v>935</v>
      </c>
      <c r="B950" s="40">
        <v>2</v>
      </c>
      <c r="F950" s="11"/>
      <c r="G950" s="11"/>
      <c r="H950" s="11"/>
      <c r="I950" s="11"/>
      <c r="J950" s="11"/>
      <c r="K950" s="11"/>
      <c r="L950" s="11"/>
      <c r="M950" s="11"/>
    </row>
    <row r="951" spans="1:13">
      <c r="A951" s="33" t="s">
        <v>936</v>
      </c>
      <c r="B951" s="40">
        <v>4</v>
      </c>
      <c r="F951" s="11"/>
      <c r="G951" s="11"/>
      <c r="H951" s="11"/>
      <c r="I951" s="11"/>
      <c r="J951" s="11"/>
      <c r="K951" s="11"/>
      <c r="L951" s="11"/>
      <c r="M951" s="11"/>
    </row>
    <row r="952" spans="1:13">
      <c r="A952" s="33" t="s">
        <v>937</v>
      </c>
      <c r="B952" s="40">
        <v>2</v>
      </c>
      <c r="F952" s="11"/>
      <c r="G952" s="11"/>
      <c r="H952" s="11"/>
      <c r="I952" s="11"/>
      <c r="J952" s="11"/>
      <c r="K952" s="11"/>
      <c r="L952" s="11"/>
      <c r="M952" s="11"/>
    </row>
    <row r="953" spans="1:13">
      <c r="A953" s="33" t="s">
        <v>938</v>
      </c>
      <c r="B953" s="40">
        <v>2</v>
      </c>
      <c r="F953" s="11"/>
      <c r="G953" s="11"/>
      <c r="H953" s="11"/>
      <c r="I953" s="11"/>
      <c r="J953" s="11"/>
      <c r="K953" s="11"/>
      <c r="L953" s="11"/>
      <c r="M953" s="11"/>
    </row>
    <row r="954" spans="1:13">
      <c r="A954" s="33" t="s">
        <v>939</v>
      </c>
      <c r="B954" s="40">
        <v>2</v>
      </c>
      <c r="F954" s="11"/>
      <c r="G954" s="11"/>
      <c r="H954" s="11"/>
      <c r="I954" s="11"/>
      <c r="J954" s="11"/>
      <c r="K954" s="11"/>
      <c r="L954" s="11"/>
      <c r="M954" s="11"/>
    </row>
    <row r="955" spans="1:13">
      <c r="A955" s="33" t="s">
        <v>940</v>
      </c>
      <c r="B955" s="40">
        <v>2</v>
      </c>
      <c r="F955" s="11"/>
      <c r="G955" s="11"/>
      <c r="H955" s="11"/>
      <c r="I955" s="11"/>
      <c r="J955" s="11"/>
      <c r="K955" s="11"/>
      <c r="L955" s="11"/>
      <c r="M955" s="11"/>
    </row>
    <row r="956" spans="1:13">
      <c r="A956" s="33" t="s">
        <v>941</v>
      </c>
      <c r="B956" s="40">
        <v>4</v>
      </c>
      <c r="F956" s="11"/>
      <c r="G956" s="11"/>
      <c r="H956" s="11"/>
      <c r="I956" s="11"/>
      <c r="J956" s="11"/>
      <c r="K956" s="11"/>
      <c r="L956" s="11"/>
      <c r="M956" s="11"/>
    </row>
    <row r="957" spans="1:13">
      <c r="A957" s="33" t="s">
        <v>942</v>
      </c>
      <c r="B957" s="40">
        <v>4</v>
      </c>
      <c r="F957" s="11"/>
      <c r="G957" s="11"/>
      <c r="H957" s="11"/>
      <c r="I957" s="11"/>
      <c r="J957" s="11"/>
      <c r="K957" s="11"/>
      <c r="L957" s="11"/>
      <c r="M957" s="11"/>
    </row>
    <row r="958" spans="1:13">
      <c r="A958" s="33" t="s">
        <v>943</v>
      </c>
      <c r="B958" s="40">
        <v>4</v>
      </c>
      <c r="F958" s="11"/>
      <c r="G958" s="11"/>
      <c r="H958" s="11"/>
      <c r="I958" s="11"/>
      <c r="J958" s="11"/>
      <c r="K958" s="11"/>
      <c r="L958" s="11"/>
      <c r="M958" s="11"/>
    </row>
    <row r="959" spans="1:13">
      <c r="A959" s="33" t="s">
        <v>944</v>
      </c>
      <c r="B959" s="40">
        <v>69</v>
      </c>
      <c r="F959" s="11"/>
      <c r="G959" s="11"/>
      <c r="H959" s="11"/>
      <c r="I959" s="11"/>
      <c r="J959" s="11"/>
      <c r="K959" s="11"/>
      <c r="L959" s="11"/>
      <c r="M959" s="11"/>
    </row>
    <row r="960" spans="1:13">
      <c r="A960" s="33" t="s">
        <v>945</v>
      </c>
      <c r="B960" s="40">
        <v>1</v>
      </c>
      <c r="F960" s="11"/>
      <c r="G960" s="11"/>
      <c r="H960" s="11"/>
      <c r="I960" s="11"/>
      <c r="J960" s="11"/>
      <c r="K960" s="11"/>
      <c r="L960" s="11"/>
      <c r="M960" s="11"/>
    </row>
    <row r="961" spans="1:17">
      <c r="A961" s="33" t="s">
        <v>946</v>
      </c>
      <c r="B961" s="40">
        <v>2</v>
      </c>
      <c r="F961" s="11"/>
      <c r="G961" s="11"/>
      <c r="H961" s="11"/>
      <c r="I961" s="11"/>
      <c r="J961" s="11"/>
      <c r="K961" s="11"/>
      <c r="L961" s="11"/>
      <c r="M961" s="11"/>
    </row>
    <row r="962" spans="1:17">
      <c r="A962" s="33" t="s">
        <v>947</v>
      </c>
      <c r="B962" s="40">
        <v>3</v>
      </c>
      <c r="F962" s="11"/>
      <c r="G962" s="11"/>
      <c r="H962" s="11"/>
      <c r="I962" s="11"/>
      <c r="J962" s="11"/>
      <c r="K962" s="11"/>
      <c r="L962" s="11"/>
      <c r="M962" s="11"/>
    </row>
    <row r="963" spans="1:17">
      <c r="A963" s="33" t="s">
        <v>765</v>
      </c>
      <c r="B963" s="40">
        <v>5</v>
      </c>
      <c r="F963" s="11"/>
      <c r="G963" s="11"/>
      <c r="H963" s="11"/>
      <c r="I963" s="11"/>
      <c r="J963" s="11"/>
      <c r="K963" s="11"/>
      <c r="L963" s="11"/>
      <c r="M963" s="11"/>
    </row>
    <row r="964" spans="1:17">
      <c r="A964" s="33" t="s">
        <v>948</v>
      </c>
      <c r="B964" s="40">
        <v>5</v>
      </c>
      <c r="F964" s="11"/>
      <c r="G964" s="11"/>
      <c r="H964" s="11"/>
      <c r="I964" s="11"/>
      <c r="J964" s="11"/>
      <c r="K964" s="11"/>
      <c r="L964" s="11"/>
      <c r="M964" s="11"/>
    </row>
    <row r="965" spans="1:17">
      <c r="F965" s="11"/>
      <c r="G965" s="11"/>
      <c r="H965" s="11"/>
      <c r="I965" s="11"/>
      <c r="J965" s="11"/>
      <c r="K965" s="11"/>
      <c r="L965" s="11"/>
      <c r="M965" s="11"/>
    </row>
    <row r="966" spans="1:17">
      <c r="F966" s="11"/>
      <c r="G966" s="11"/>
      <c r="H966" s="11"/>
      <c r="I966" s="11"/>
      <c r="J966" s="11"/>
      <c r="K966" s="11"/>
      <c r="L966" s="11"/>
      <c r="M966" s="11"/>
    </row>
    <row r="967" spans="1:17">
      <c r="F967" s="11"/>
      <c r="G967" s="11"/>
      <c r="H967" s="11"/>
      <c r="I967" s="11"/>
      <c r="J967" s="11"/>
      <c r="K967" s="11"/>
      <c r="L967" s="11"/>
      <c r="M967" s="11"/>
    </row>
    <row r="968" spans="1:17">
      <c r="A968" s="4" t="s">
        <v>513</v>
      </c>
      <c r="F968" s="11"/>
      <c r="G968" s="11"/>
      <c r="H968" s="11"/>
      <c r="I968" s="11"/>
      <c r="J968" s="11"/>
      <c r="K968" s="11"/>
      <c r="L968" s="11"/>
      <c r="M968" s="11"/>
    </row>
    <row r="969" spans="1:17">
      <c r="A969" s="131" t="s">
        <v>949</v>
      </c>
      <c r="B969" s="131"/>
      <c r="C969" s="131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</row>
    <row r="970" spans="1:17">
      <c r="A970" s="132" t="s">
        <v>45</v>
      </c>
      <c r="B970" s="132" t="s">
        <v>335</v>
      </c>
      <c r="C970" s="132" t="s">
        <v>336</v>
      </c>
      <c r="D970" s="133"/>
      <c r="E970" s="133"/>
      <c r="F970" s="133"/>
      <c r="G970" s="133"/>
      <c r="H970" s="134" t="s">
        <v>950</v>
      </c>
      <c r="I970" s="135"/>
      <c r="J970" s="135"/>
      <c r="K970" s="135"/>
      <c r="L970" s="135"/>
      <c r="M970" s="135"/>
      <c r="N970" s="135"/>
      <c r="O970" s="135"/>
      <c r="P970" s="135"/>
      <c r="Q970" s="136"/>
    </row>
    <row r="971" spans="1:17">
      <c r="A971" s="137" t="s">
        <v>350</v>
      </c>
      <c r="B971" s="138">
        <v>0</v>
      </c>
      <c r="C971" s="138">
        <v>0</v>
      </c>
      <c r="D971" s="34"/>
      <c r="E971" s="34"/>
      <c r="F971" s="34"/>
      <c r="G971" s="34"/>
      <c r="H971" s="139" t="s">
        <v>45</v>
      </c>
      <c r="I971" s="132" t="s">
        <v>343</v>
      </c>
      <c r="J971" s="132" t="s">
        <v>344</v>
      </c>
      <c r="K971" s="132" t="s">
        <v>91</v>
      </c>
      <c r="L971" s="132" t="s">
        <v>345</v>
      </c>
      <c r="M971" s="132" t="s">
        <v>355</v>
      </c>
      <c r="N971" s="132" t="s">
        <v>346</v>
      </c>
      <c r="O971" s="132" t="s">
        <v>395</v>
      </c>
      <c r="P971" s="132" t="s">
        <v>347</v>
      </c>
      <c r="Q971" s="132" t="s">
        <v>413</v>
      </c>
    </row>
    <row r="972" spans="1:17">
      <c r="A972" s="137" t="s">
        <v>351</v>
      </c>
      <c r="B972" s="138">
        <v>47</v>
      </c>
      <c r="C972" s="138">
        <v>58</v>
      </c>
      <c r="D972" s="34"/>
      <c r="E972" s="34"/>
      <c r="F972" s="34"/>
      <c r="G972" s="34"/>
      <c r="H972" s="137" t="s">
        <v>351</v>
      </c>
      <c r="I972" s="138">
        <v>15</v>
      </c>
      <c r="J972" s="138">
        <v>15</v>
      </c>
      <c r="K972" s="138">
        <v>20</v>
      </c>
      <c r="L972" s="138">
        <v>27</v>
      </c>
      <c r="M972" s="138">
        <v>0</v>
      </c>
      <c r="N972" s="138">
        <v>7</v>
      </c>
      <c r="O972" s="138">
        <v>14</v>
      </c>
      <c r="P972" s="138">
        <v>8</v>
      </c>
      <c r="Q972" s="138">
        <f t="shared" ref="Q972:Q985" si="14">SUM(I972:P972)</f>
        <v>106</v>
      </c>
    </row>
    <row r="973" spans="1:17">
      <c r="A973" s="137" t="s">
        <v>352</v>
      </c>
      <c r="B973" s="138">
        <v>88</v>
      </c>
      <c r="C973" s="138">
        <v>0</v>
      </c>
      <c r="D973" s="34"/>
      <c r="E973" s="34"/>
      <c r="F973" s="34"/>
      <c r="G973" s="34"/>
      <c r="H973" s="137" t="s">
        <v>352</v>
      </c>
      <c r="I973" s="138">
        <v>3</v>
      </c>
      <c r="J973" s="138">
        <v>10</v>
      </c>
      <c r="K973" s="138">
        <v>7</v>
      </c>
      <c r="L973" s="138">
        <v>21</v>
      </c>
      <c r="M973" s="138">
        <v>7</v>
      </c>
      <c r="N973" s="138">
        <v>16</v>
      </c>
      <c r="O973" s="138">
        <v>9</v>
      </c>
      <c r="P973" s="138">
        <v>15</v>
      </c>
      <c r="Q973" s="138">
        <f t="shared" si="14"/>
        <v>88</v>
      </c>
    </row>
    <row r="974" spans="1:17">
      <c r="A974" s="137" t="s">
        <v>408</v>
      </c>
      <c r="B974" s="138">
        <v>6</v>
      </c>
      <c r="C974" s="138">
        <v>5</v>
      </c>
      <c r="D974" s="34"/>
      <c r="E974" s="34"/>
      <c r="F974" s="34"/>
      <c r="G974" s="34"/>
      <c r="H974" s="137" t="s">
        <v>408</v>
      </c>
      <c r="I974" s="138">
        <v>2</v>
      </c>
      <c r="J974" s="138">
        <v>0</v>
      </c>
      <c r="K974" s="138">
        <v>4</v>
      </c>
      <c r="L974" s="138">
        <v>1</v>
      </c>
      <c r="M974" s="138">
        <v>1</v>
      </c>
      <c r="N974" s="138">
        <v>1</v>
      </c>
      <c r="O974" s="138">
        <v>0</v>
      </c>
      <c r="P974" s="138">
        <v>2</v>
      </c>
      <c r="Q974" s="138">
        <f t="shared" si="14"/>
        <v>11</v>
      </c>
    </row>
    <row r="975" spans="1:17">
      <c r="A975" s="137" t="s">
        <v>353</v>
      </c>
      <c r="B975" s="138">
        <v>26</v>
      </c>
      <c r="C975" s="138">
        <v>20</v>
      </c>
      <c r="D975" s="34"/>
      <c r="E975" s="34"/>
      <c r="F975" s="34"/>
      <c r="G975" s="34"/>
      <c r="H975" s="137" t="s">
        <v>353</v>
      </c>
      <c r="I975" s="138">
        <v>0</v>
      </c>
      <c r="J975" s="138">
        <v>0</v>
      </c>
      <c r="K975" s="138">
        <v>0</v>
      </c>
      <c r="L975" s="138">
        <v>0</v>
      </c>
      <c r="M975" s="138">
        <v>0</v>
      </c>
      <c r="N975" s="138">
        <v>36</v>
      </c>
      <c r="O975" s="138">
        <v>0</v>
      </c>
      <c r="P975" s="138">
        <v>10</v>
      </c>
      <c r="Q975" s="138">
        <f t="shared" si="14"/>
        <v>46</v>
      </c>
    </row>
    <row r="976" spans="1:17">
      <c r="A976" s="137" t="s">
        <v>951</v>
      </c>
      <c r="B976" s="138">
        <v>10</v>
      </c>
      <c r="C976" s="138">
        <v>0</v>
      </c>
      <c r="D976" s="34"/>
      <c r="E976" s="34"/>
      <c r="F976" s="34"/>
      <c r="G976" s="34"/>
      <c r="H976" s="137" t="s">
        <v>951</v>
      </c>
      <c r="I976" s="138">
        <v>0</v>
      </c>
      <c r="J976" s="138">
        <v>0</v>
      </c>
      <c r="K976" s="138">
        <v>0</v>
      </c>
      <c r="L976" s="138">
        <v>0</v>
      </c>
      <c r="M976" s="138">
        <v>0</v>
      </c>
      <c r="N976" s="138">
        <v>0</v>
      </c>
      <c r="O976" s="138">
        <v>0</v>
      </c>
      <c r="P976" s="138">
        <v>3</v>
      </c>
      <c r="Q976" s="138">
        <f t="shared" si="14"/>
        <v>3</v>
      </c>
    </row>
    <row r="977" spans="1:17">
      <c r="A977" s="137" t="s">
        <v>354</v>
      </c>
      <c r="B977" s="138">
        <v>55</v>
      </c>
      <c r="C977" s="138">
        <v>33</v>
      </c>
      <c r="D977" s="34"/>
      <c r="E977" s="34"/>
      <c r="F977" s="34"/>
      <c r="G977" s="34"/>
      <c r="H977" s="137" t="s">
        <v>354</v>
      </c>
      <c r="I977" s="138">
        <v>5</v>
      </c>
      <c r="J977" s="138">
        <v>4</v>
      </c>
      <c r="K977" s="138">
        <v>5</v>
      </c>
      <c r="L977" s="138">
        <v>10</v>
      </c>
      <c r="M977" s="138">
        <v>0</v>
      </c>
      <c r="N977" s="138">
        <v>0</v>
      </c>
      <c r="O977" s="138">
        <v>1</v>
      </c>
      <c r="P977" s="138">
        <v>28</v>
      </c>
      <c r="Q977" s="138">
        <f t="shared" si="14"/>
        <v>53</v>
      </c>
    </row>
    <row r="978" spans="1:17">
      <c r="A978" s="137" t="s">
        <v>409</v>
      </c>
      <c r="B978" s="138">
        <v>65</v>
      </c>
      <c r="C978" s="138">
        <v>65</v>
      </c>
      <c r="D978" s="34"/>
      <c r="E978" s="34"/>
      <c r="F978" s="34"/>
      <c r="G978" s="34"/>
      <c r="H978" s="137" t="s">
        <v>409</v>
      </c>
      <c r="I978" s="138">
        <v>13</v>
      </c>
      <c r="J978" s="138">
        <v>24</v>
      </c>
      <c r="K978" s="138">
        <v>21</v>
      </c>
      <c r="L978" s="138">
        <v>19</v>
      </c>
      <c r="M978" s="138">
        <v>1</v>
      </c>
      <c r="N978" s="138">
        <v>0</v>
      </c>
      <c r="O978" s="138">
        <v>8</v>
      </c>
      <c r="P978" s="138">
        <v>26</v>
      </c>
      <c r="Q978" s="138">
        <f t="shared" si="14"/>
        <v>112</v>
      </c>
    </row>
    <row r="979" spans="1:17">
      <c r="A979" s="137" t="s">
        <v>501</v>
      </c>
      <c r="B979" s="138">
        <v>50</v>
      </c>
      <c r="C979" s="138">
        <v>81</v>
      </c>
      <c r="D979" s="34"/>
      <c r="E979" s="34"/>
      <c r="F979" s="34"/>
      <c r="G979" s="34"/>
      <c r="H979" s="137" t="s">
        <v>501</v>
      </c>
      <c r="I979" s="138">
        <v>15</v>
      </c>
      <c r="J979" s="138">
        <v>12</v>
      </c>
      <c r="K979" s="138">
        <v>13</v>
      </c>
      <c r="L979" s="138">
        <v>15</v>
      </c>
      <c r="M979" s="138">
        <v>4</v>
      </c>
      <c r="N979" s="138">
        <v>13</v>
      </c>
      <c r="O979" s="138">
        <v>0</v>
      </c>
      <c r="P979" s="138">
        <v>46</v>
      </c>
      <c r="Q979" s="138">
        <f t="shared" si="14"/>
        <v>118</v>
      </c>
    </row>
    <row r="980" spans="1:17">
      <c r="A980" s="137" t="s">
        <v>952</v>
      </c>
      <c r="B980" s="138">
        <v>24</v>
      </c>
      <c r="C980" s="138">
        <v>21</v>
      </c>
      <c r="D980" s="34"/>
      <c r="E980" s="34"/>
      <c r="F980" s="34"/>
      <c r="G980" s="34"/>
      <c r="H980" s="137" t="s">
        <v>952</v>
      </c>
      <c r="I980" s="138">
        <v>4</v>
      </c>
      <c r="J980" s="138">
        <v>6</v>
      </c>
      <c r="K980" s="138">
        <v>5</v>
      </c>
      <c r="L980" s="138">
        <v>1</v>
      </c>
      <c r="M980" s="138">
        <v>0</v>
      </c>
      <c r="N980" s="138">
        <v>6</v>
      </c>
      <c r="O980" s="138">
        <v>0</v>
      </c>
      <c r="P980" s="138">
        <v>10</v>
      </c>
      <c r="Q980" s="138">
        <f t="shared" si="14"/>
        <v>32</v>
      </c>
    </row>
    <row r="981" spans="1:17">
      <c r="A981" s="137" t="s">
        <v>538</v>
      </c>
      <c r="B981" s="138">
        <v>33</v>
      </c>
      <c r="C981" s="138">
        <v>63</v>
      </c>
      <c r="D981" s="34"/>
      <c r="E981" s="34"/>
      <c r="F981" s="34"/>
      <c r="G981" s="34"/>
      <c r="H981" s="137" t="s">
        <v>538</v>
      </c>
      <c r="I981" s="138">
        <v>8</v>
      </c>
      <c r="J981" s="138">
        <v>16</v>
      </c>
      <c r="K981" s="138">
        <v>15</v>
      </c>
      <c r="L981" s="138">
        <v>10</v>
      </c>
      <c r="M981" s="138">
        <v>2</v>
      </c>
      <c r="N981" s="138">
        <v>3</v>
      </c>
      <c r="O981" s="138">
        <v>0</v>
      </c>
      <c r="P981" s="138">
        <v>30</v>
      </c>
      <c r="Q981" s="138">
        <f t="shared" si="14"/>
        <v>84</v>
      </c>
    </row>
    <row r="982" spans="1:17">
      <c r="A982" s="137" t="s">
        <v>953</v>
      </c>
      <c r="B982" s="138">
        <v>46</v>
      </c>
      <c r="C982" s="138">
        <v>49</v>
      </c>
      <c r="D982" s="34"/>
      <c r="E982" s="34"/>
      <c r="F982" s="34"/>
      <c r="G982" s="34"/>
      <c r="H982" s="137" t="s">
        <v>507</v>
      </c>
      <c r="I982" s="138">
        <v>10</v>
      </c>
      <c r="J982" s="138">
        <v>21</v>
      </c>
      <c r="K982" s="138">
        <v>11</v>
      </c>
      <c r="L982" s="138">
        <v>3</v>
      </c>
      <c r="M982" s="138">
        <v>1</v>
      </c>
      <c r="N982" s="138">
        <v>8</v>
      </c>
      <c r="O982" s="138">
        <v>4</v>
      </c>
      <c r="P982" s="138">
        <v>7</v>
      </c>
      <c r="Q982" s="138">
        <f t="shared" si="14"/>
        <v>65</v>
      </c>
    </row>
    <row r="983" spans="1:17">
      <c r="A983" s="137" t="s">
        <v>507</v>
      </c>
      <c r="B983" s="138">
        <v>12</v>
      </c>
      <c r="C983" s="138">
        <v>16</v>
      </c>
      <c r="D983" s="34"/>
      <c r="E983" s="34"/>
      <c r="F983" s="34"/>
      <c r="G983" s="34"/>
      <c r="H983" s="137" t="s">
        <v>411</v>
      </c>
      <c r="I983" s="138">
        <v>0</v>
      </c>
      <c r="J983" s="138">
        <v>4</v>
      </c>
      <c r="K983" s="138">
        <v>5</v>
      </c>
      <c r="L983" s="138">
        <v>1</v>
      </c>
      <c r="M983" s="138">
        <v>1</v>
      </c>
      <c r="N983" s="138">
        <v>3</v>
      </c>
      <c r="O983" s="138">
        <v>1</v>
      </c>
      <c r="P983" s="138">
        <v>0</v>
      </c>
      <c r="Q983" s="138">
        <f t="shared" si="14"/>
        <v>15</v>
      </c>
    </row>
    <row r="984" spans="1:17">
      <c r="A984" s="137" t="s">
        <v>410</v>
      </c>
      <c r="B984" s="138">
        <v>0</v>
      </c>
      <c r="C984" s="138">
        <v>5</v>
      </c>
      <c r="D984" s="34"/>
      <c r="E984" s="34"/>
      <c r="F984" s="34"/>
      <c r="G984" s="34"/>
      <c r="H984" s="137" t="s">
        <v>410</v>
      </c>
      <c r="I984" s="138">
        <v>3</v>
      </c>
      <c r="J984" s="138">
        <v>10</v>
      </c>
      <c r="K984" s="138">
        <v>9</v>
      </c>
      <c r="L984" s="138">
        <v>11</v>
      </c>
      <c r="M984" s="138">
        <v>0</v>
      </c>
      <c r="N984" s="138">
        <v>6</v>
      </c>
      <c r="O984" s="138">
        <v>0</v>
      </c>
      <c r="P984" s="138">
        <v>11</v>
      </c>
      <c r="Q984" s="138">
        <f t="shared" si="14"/>
        <v>50</v>
      </c>
    </row>
    <row r="985" spans="1:17">
      <c r="A985" s="140" t="s">
        <v>413</v>
      </c>
      <c r="B985" s="141">
        <v>462</v>
      </c>
      <c r="C985" s="141">
        <v>416</v>
      </c>
      <c r="D985" s="142"/>
      <c r="E985" s="142"/>
      <c r="F985" s="142"/>
      <c r="G985" s="142"/>
      <c r="H985" s="137" t="s">
        <v>953</v>
      </c>
      <c r="I985" s="138">
        <v>10</v>
      </c>
      <c r="J985" s="138">
        <v>14</v>
      </c>
      <c r="K985" s="138">
        <v>21</v>
      </c>
      <c r="L985" s="138">
        <v>9</v>
      </c>
      <c r="M985" s="138">
        <v>0</v>
      </c>
      <c r="N985" s="138">
        <v>7</v>
      </c>
      <c r="O985" s="138">
        <v>10</v>
      </c>
      <c r="P985" s="138">
        <v>24</v>
      </c>
      <c r="Q985" s="138">
        <f t="shared" si="14"/>
        <v>95</v>
      </c>
    </row>
    <row r="986" spans="1:17">
      <c r="A986"/>
      <c r="B986"/>
      <c r="C986"/>
      <c r="D986"/>
      <c r="E986"/>
      <c r="F986"/>
      <c r="G986"/>
      <c r="H986" s="140" t="s">
        <v>413</v>
      </c>
      <c r="I986" s="141">
        <f t="shared" ref="I986:P986" si="15">SUM(I972:I985)</f>
        <v>88</v>
      </c>
      <c r="J986" s="141">
        <f t="shared" si="15"/>
        <v>136</v>
      </c>
      <c r="K986" s="141">
        <f t="shared" si="15"/>
        <v>136</v>
      </c>
      <c r="L986" s="141">
        <f t="shared" si="15"/>
        <v>128</v>
      </c>
      <c r="M986" s="141">
        <f t="shared" si="15"/>
        <v>17</v>
      </c>
      <c r="N986" s="141">
        <f t="shared" si="15"/>
        <v>106</v>
      </c>
      <c r="O986" s="141">
        <f t="shared" si="15"/>
        <v>47</v>
      </c>
      <c r="P986" s="141">
        <f t="shared" si="15"/>
        <v>220</v>
      </c>
      <c r="Q986" s="141">
        <f>+SUM(Q972:Q985)</f>
        <v>878</v>
      </c>
    </row>
    <row r="987" spans="1:17">
      <c r="F987" s="11"/>
      <c r="G987" s="11"/>
      <c r="H987" s="11"/>
      <c r="I987" s="11"/>
      <c r="J987" s="11"/>
      <c r="K987" s="11"/>
      <c r="L987" s="11"/>
      <c r="M987" s="11"/>
    </row>
    <row r="988" spans="1:17">
      <c r="F988" s="11"/>
      <c r="G988" s="11"/>
      <c r="H988" s="11"/>
      <c r="I988" s="11"/>
      <c r="J988" s="11"/>
      <c r="K988" s="11"/>
      <c r="L988" s="11"/>
      <c r="M988" s="11"/>
    </row>
    <row r="989" spans="1:17">
      <c r="F989" s="11"/>
      <c r="G989" s="11"/>
      <c r="H989" s="11"/>
      <c r="I989" s="11"/>
      <c r="J989" s="11"/>
      <c r="K989" s="11"/>
      <c r="L989" s="11"/>
      <c r="M989" s="11"/>
    </row>
    <row r="990" spans="1:17">
      <c r="A990" s="4" t="s">
        <v>368</v>
      </c>
      <c r="F990" s="11"/>
      <c r="G990" s="11"/>
      <c r="H990" s="11"/>
      <c r="I990" s="11"/>
      <c r="J990" s="11"/>
      <c r="K990" s="11"/>
      <c r="L990" s="11"/>
      <c r="M990" s="11"/>
    </row>
    <row r="991" spans="1:17">
      <c r="F991" s="11"/>
      <c r="G991" s="11"/>
      <c r="H991" s="11"/>
      <c r="I991" s="11"/>
      <c r="J991" s="11"/>
      <c r="K991" s="11"/>
      <c r="L991" s="11"/>
      <c r="M991" s="11"/>
    </row>
    <row r="992" spans="1:17">
      <c r="F992" s="11"/>
      <c r="G992" s="11"/>
      <c r="H992" s="11"/>
      <c r="I992" s="11"/>
      <c r="J992" s="11"/>
      <c r="K992" s="11"/>
      <c r="L992" s="11"/>
      <c r="M992" s="11"/>
    </row>
    <row r="993" spans="1:16">
      <c r="F993" s="11"/>
      <c r="G993" s="11"/>
      <c r="H993" s="11"/>
      <c r="I993" s="11"/>
      <c r="J993" s="11"/>
      <c r="K993" s="11"/>
      <c r="L993" s="11"/>
      <c r="M993" s="11"/>
    </row>
    <row r="994" spans="1:16">
      <c r="A994" s="128" t="s">
        <v>356</v>
      </c>
      <c r="B994" s="128" t="s">
        <v>357</v>
      </c>
      <c r="C994" s="128" t="s">
        <v>358</v>
      </c>
      <c r="D994" s="128" t="s">
        <v>91</v>
      </c>
      <c r="E994" s="128" t="s">
        <v>345</v>
      </c>
      <c r="F994" s="128" t="s">
        <v>355</v>
      </c>
      <c r="G994" s="128" t="s">
        <v>359</v>
      </c>
      <c r="H994" s="128" t="s">
        <v>44</v>
      </c>
      <c r="I994" s="128" t="s">
        <v>413</v>
      </c>
      <c r="J994" s="11"/>
      <c r="K994" s="11"/>
      <c r="L994" s="11"/>
      <c r="M994" s="11"/>
    </row>
    <row r="995" spans="1:16">
      <c r="A995" s="33" t="s">
        <v>360</v>
      </c>
      <c r="B995" s="34">
        <v>22</v>
      </c>
      <c r="C995" s="34">
        <v>39</v>
      </c>
      <c r="D995" s="34">
        <v>50</v>
      </c>
      <c r="E995" s="34">
        <v>22</v>
      </c>
      <c r="F995" s="34">
        <v>5</v>
      </c>
      <c r="G995" s="34">
        <v>177</v>
      </c>
      <c r="H995" s="34">
        <v>2</v>
      </c>
      <c r="I995" s="34">
        <v>317</v>
      </c>
      <c r="J995" s="11"/>
      <c r="K995" s="11"/>
      <c r="L995" s="11"/>
      <c r="M995" s="128" t="s">
        <v>356</v>
      </c>
      <c r="N995" s="128" t="s">
        <v>336</v>
      </c>
      <c r="O995" s="128" t="s">
        <v>757</v>
      </c>
      <c r="P995" s="128" t="s">
        <v>413</v>
      </c>
    </row>
    <row r="996" spans="1:16">
      <c r="A996" s="33" t="s">
        <v>361</v>
      </c>
      <c r="B996" s="34">
        <v>10</v>
      </c>
      <c r="C996" s="34">
        <v>28</v>
      </c>
      <c r="D996" s="34">
        <v>14</v>
      </c>
      <c r="E996" s="34">
        <v>13</v>
      </c>
      <c r="F996" s="34">
        <v>2</v>
      </c>
      <c r="G996" s="34">
        <v>64</v>
      </c>
      <c r="H996" s="34"/>
      <c r="I996" s="34">
        <v>131</v>
      </c>
      <c r="J996" s="11"/>
      <c r="K996" s="11"/>
      <c r="L996" s="11"/>
      <c r="M996" s="33" t="s">
        <v>369</v>
      </c>
      <c r="N996" s="34">
        <v>384</v>
      </c>
      <c r="O996" s="34">
        <v>434</v>
      </c>
      <c r="P996" s="34">
        <v>818</v>
      </c>
    </row>
    <row r="997" spans="1:16">
      <c r="A997" s="33" t="s">
        <v>362</v>
      </c>
      <c r="B997" s="34">
        <v>50</v>
      </c>
      <c r="C997" s="34">
        <v>70</v>
      </c>
      <c r="D997" s="34">
        <v>88</v>
      </c>
      <c r="E997" s="34">
        <v>28</v>
      </c>
      <c r="F997" s="34">
        <v>13</v>
      </c>
      <c r="G997" s="34">
        <v>219</v>
      </c>
      <c r="H997" s="34">
        <v>3</v>
      </c>
      <c r="I997" s="34">
        <v>471</v>
      </c>
      <c r="J997" s="11"/>
      <c r="K997" s="11"/>
      <c r="L997" s="11"/>
      <c r="M997" s="33" t="s">
        <v>373</v>
      </c>
      <c r="N997" s="34">
        <v>155</v>
      </c>
      <c r="O997" s="34">
        <v>162</v>
      </c>
      <c r="P997" s="34">
        <v>317</v>
      </c>
    </row>
    <row r="998" spans="1:16">
      <c r="A998" s="33" t="s">
        <v>363</v>
      </c>
      <c r="B998" s="34">
        <v>45</v>
      </c>
      <c r="C998" s="34">
        <v>25</v>
      </c>
      <c r="D998" s="34">
        <v>17</v>
      </c>
      <c r="E998" s="34">
        <v>14</v>
      </c>
      <c r="F998" s="34"/>
      <c r="G998" s="34">
        <v>113</v>
      </c>
      <c r="H998" s="34">
        <v>1</v>
      </c>
      <c r="I998" s="34">
        <v>215</v>
      </c>
      <c r="J998" s="11"/>
      <c r="K998" s="11"/>
      <c r="L998" s="11"/>
      <c r="M998" s="33" t="s">
        <v>370</v>
      </c>
      <c r="N998" s="34">
        <v>178</v>
      </c>
      <c r="O998" s="34">
        <v>158</v>
      </c>
      <c r="P998" s="34">
        <v>336</v>
      </c>
    </row>
    <row r="999" spans="1:16">
      <c r="A999" s="33" t="s">
        <v>364</v>
      </c>
      <c r="B999" s="34">
        <v>25</v>
      </c>
      <c r="C999" s="34">
        <v>40</v>
      </c>
      <c r="D999" s="34">
        <v>49</v>
      </c>
      <c r="E999" s="34">
        <v>23</v>
      </c>
      <c r="F999" s="34">
        <v>1</v>
      </c>
      <c r="G999" s="34">
        <v>130</v>
      </c>
      <c r="H999" s="34"/>
      <c r="I999" s="34">
        <v>268</v>
      </c>
      <c r="J999" s="11"/>
      <c r="K999" s="11"/>
      <c r="L999" s="11"/>
      <c r="M999" s="33" t="s">
        <v>371</v>
      </c>
      <c r="N999" s="34">
        <v>174</v>
      </c>
      <c r="O999" s="34">
        <v>137</v>
      </c>
      <c r="P999" s="34">
        <v>311</v>
      </c>
    </row>
    <row r="1000" spans="1:16">
      <c r="A1000" s="33" t="s">
        <v>365</v>
      </c>
      <c r="B1000" s="34">
        <v>3</v>
      </c>
      <c r="C1000" s="34">
        <v>3</v>
      </c>
      <c r="D1000" s="34">
        <v>14</v>
      </c>
      <c r="E1000" s="34">
        <v>4</v>
      </c>
      <c r="F1000" s="34">
        <v>2</v>
      </c>
      <c r="G1000" s="34">
        <v>24</v>
      </c>
      <c r="H1000" s="34">
        <v>1</v>
      </c>
      <c r="I1000" s="34">
        <v>51</v>
      </c>
      <c r="J1000" s="11"/>
      <c r="K1000" s="11"/>
      <c r="L1000" s="11"/>
      <c r="M1000" s="33" t="s">
        <v>362</v>
      </c>
      <c r="N1000" s="34">
        <v>257</v>
      </c>
      <c r="O1000" s="34">
        <v>214</v>
      </c>
      <c r="P1000" s="34">
        <v>471</v>
      </c>
    </row>
    <row r="1001" spans="1:16">
      <c r="A1001" s="33" t="s">
        <v>366</v>
      </c>
      <c r="B1001" s="34">
        <v>22</v>
      </c>
      <c r="C1001" s="34">
        <v>37</v>
      </c>
      <c r="D1001" s="34">
        <v>54</v>
      </c>
      <c r="E1001" s="34">
        <v>14</v>
      </c>
      <c r="F1001" s="34">
        <v>6</v>
      </c>
      <c r="G1001" s="34">
        <v>174</v>
      </c>
      <c r="H1001" s="34">
        <v>4</v>
      </c>
      <c r="I1001" s="34">
        <v>311</v>
      </c>
      <c r="J1001" s="11"/>
      <c r="K1001" s="11"/>
      <c r="L1001" s="11"/>
      <c r="M1001" s="33" t="s">
        <v>363</v>
      </c>
      <c r="N1001" s="34">
        <v>124</v>
      </c>
      <c r="O1001" s="34">
        <v>91</v>
      </c>
      <c r="P1001" s="34">
        <v>215</v>
      </c>
    </row>
    <row r="1002" spans="1:16">
      <c r="A1002" s="33" t="s">
        <v>367</v>
      </c>
      <c r="B1002" s="34">
        <v>10</v>
      </c>
      <c r="C1002" s="34">
        <v>27</v>
      </c>
      <c r="D1002" s="34">
        <v>33</v>
      </c>
      <c r="E1002" s="34">
        <v>5</v>
      </c>
      <c r="F1002" s="34">
        <v>3</v>
      </c>
      <c r="G1002" s="34">
        <v>250</v>
      </c>
      <c r="H1002" s="34">
        <v>8</v>
      </c>
      <c r="I1002" s="34">
        <v>336</v>
      </c>
      <c r="J1002" s="11"/>
      <c r="K1002" s="11"/>
      <c r="L1002" s="11"/>
      <c r="M1002" s="33" t="s">
        <v>372</v>
      </c>
      <c r="N1002" s="34">
        <v>141</v>
      </c>
      <c r="O1002" s="34">
        <v>127</v>
      </c>
      <c r="P1002" s="34">
        <v>268</v>
      </c>
    </row>
    <row r="1003" spans="1:16">
      <c r="A1003" s="33" t="s">
        <v>369</v>
      </c>
      <c r="B1003" s="34">
        <v>63</v>
      </c>
      <c r="C1003" s="34">
        <v>114</v>
      </c>
      <c r="D1003" s="34">
        <v>103</v>
      </c>
      <c r="E1003" s="34">
        <v>89</v>
      </c>
      <c r="F1003" s="34">
        <v>17</v>
      </c>
      <c r="G1003" s="34">
        <v>429</v>
      </c>
      <c r="H1003" s="34">
        <v>3</v>
      </c>
      <c r="I1003" s="34">
        <v>818</v>
      </c>
      <c r="J1003" s="11"/>
      <c r="K1003" s="11"/>
      <c r="L1003" s="11"/>
      <c r="M1003" s="33" t="s">
        <v>365</v>
      </c>
      <c r="N1003" s="34">
        <v>28</v>
      </c>
      <c r="O1003" s="34">
        <v>23</v>
      </c>
      <c r="P1003" s="34">
        <v>51</v>
      </c>
    </row>
    <row r="1004" spans="1:16">
      <c r="A1004" s="33" t="s">
        <v>594</v>
      </c>
      <c r="B1004" s="34">
        <v>0</v>
      </c>
      <c r="C1004" s="34">
        <v>0</v>
      </c>
      <c r="D1004" s="34">
        <v>0</v>
      </c>
      <c r="E1004" s="34"/>
      <c r="F1004" s="34">
        <v>0</v>
      </c>
      <c r="G1004" s="34">
        <v>211</v>
      </c>
      <c r="H1004" s="34">
        <v>0</v>
      </c>
      <c r="I1004" s="34">
        <v>211</v>
      </c>
      <c r="J1004" s="11"/>
      <c r="K1004" s="11"/>
      <c r="L1004" s="11"/>
      <c r="M1004" s="33" t="s">
        <v>594</v>
      </c>
      <c r="N1004" s="34">
        <v>100</v>
      </c>
      <c r="O1004" s="34">
        <v>111</v>
      </c>
      <c r="P1004" s="34">
        <v>211</v>
      </c>
    </row>
    <row r="1005" spans="1:16">
      <c r="A1005" s="33" t="s">
        <v>595</v>
      </c>
      <c r="B1005" s="34">
        <v>9</v>
      </c>
      <c r="C1005" s="34">
        <v>14</v>
      </c>
      <c r="D1005" s="34">
        <v>26</v>
      </c>
      <c r="E1005" s="34">
        <v>8</v>
      </c>
      <c r="F1005" s="34">
        <v>1</v>
      </c>
      <c r="G1005" s="34">
        <v>70</v>
      </c>
      <c r="H1005" s="34">
        <v>1</v>
      </c>
      <c r="I1005" s="34">
        <v>129</v>
      </c>
      <c r="J1005" s="11"/>
      <c r="K1005" s="11"/>
      <c r="L1005" s="11"/>
      <c r="M1005" s="33" t="s">
        <v>361</v>
      </c>
      <c r="N1005" s="34">
        <v>69</v>
      </c>
      <c r="O1005" s="34">
        <v>62</v>
      </c>
      <c r="P1005" s="34">
        <v>131</v>
      </c>
    </row>
    <row r="1006" spans="1:16">
      <c r="A1006" s="33" t="s">
        <v>596</v>
      </c>
      <c r="B1006" s="34">
        <v>3</v>
      </c>
      <c r="C1006" s="34">
        <v>2</v>
      </c>
      <c r="D1006" s="34">
        <v>3</v>
      </c>
      <c r="E1006" s="34">
        <v>0</v>
      </c>
      <c r="F1006" s="34">
        <v>0</v>
      </c>
      <c r="G1006" s="34">
        <v>1</v>
      </c>
      <c r="H1006" s="34">
        <v>0</v>
      </c>
      <c r="I1006" s="34">
        <v>9</v>
      </c>
      <c r="J1006" s="11"/>
      <c r="K1006" s="11"/>
      <c r="L1006" s="11"/>
      <c r="M1006" s="33" t="s">
        <v>595</v>
      </c>
      <c r="N1006" s="34">
        <v>73</v>
      </c>
      <c r="O1006" s="34">
        <v>56</v>
      </c>
      <c r="P1006" s="34">
        <v>129</v>
      </c>
    </row>
    <row r="1007" spans="1:16">
      <c r="A1007" s="143" t="s">
        <v>413</v>
      </c>
      <c r="B1007" s="144">
        <v>262</v>
      </c>
      <c r="C1007" s="144">
        <v>399</v>
      </c>
      <c r="D1007" s="144">
        <v>451</v>
      </c>
      <c r="E1007" s="144">
        <v>220</v>
      </c>
      <c r="F1007" s="144">
        <v>50</v>
      </c>
      <c r="G1007" s="144">
        <v>1862</v>
      </c>
      <c r="H1007" s="144">
        <v>23</v>
      </c>
      <c r="I1007" s="144">
        <v>3267</v>
      </c>
      <c r="J1007" s="11"/>
      <c r="K1007" s="11"/>
      <c r="L1007" s="11"/>
      <c r="M1007" s="33" t="s">
        <v>596</v>
      </c>
      <c r="N1007" s="34">
        <v>5</v>
      </c>
      <c r="O1007" s="34">
        <v>4</v>
      </c>
      <c r="P1007" s="34">
        <v>9</v>
      </c>
    </row>
    <row r="1008" spans="1:16">
      <c r="F1008" s="11"/>
      <c r="G1008" s="11"/>
      <c r="H1008" s="11"/>
      <c r="I1008" s="11"/>
      <c r="J1008" s="11"/>
      <c r="K1008" s="11"/>
      <c r="L1008" s="11"/>
      <c r="M1008" s="128" t="s">
        <v>413</v>
      </c>
      <c r="N1008" s="128">
        <v>1688</v>
      </c>
      <c r="O1008" s="128">
        <v>1579</v>
      </c>
      <c r="P1008" s="128">
        <v>3267</v>
      </c>
    </row>
    <row r="1009" spans="1:13">
      <c r="F1009" s="11"/>
      <c r="G1009" s="11"/>
      <c r="H1009" s="11"/>
      <c r="I1009" s="11"/>
      <c r="J1009" s="11"/>
      <c r="K1009" s="11"/>
      <c r="L1009" s="11"/>
      <c r="M1009" s="11"/>
    </row>
    <row r="1010" spans="1:13">
      <c r="F1010" s="11"/>
      <c r="G1010" s="11"/>
      <c r="H1010" s="11"/>
      <c r="I1010" s="11"/>
      <c r="J1010" s="11"/>
      <c r="K1010" s="11"/>
      <c r="L1010" s="11"/>
      <c r="M1010" s="11"/>
    </row>
    <row r="1011" spans="1:13">
      <c r="F1011" s="11"/>
      <c r="G1011" s="11"/>
      <c r="H1011" s="11"/>
      <c r="I1011" s="11"/>
      <c r="J1011" s="11"/>
      <c r="K1011" s="11"/>
      <c r="L1011" s="11"/>
      <c r="M1011" s="11"/>
    </row>
    <row r="1013" spans="1:13">
      <c r="A1013" s="4" t="s">
        <v>374</v>
      </c>
    </row>
    <row r="1015" spans="1:13">
      <c r="A1015" s="4" t="s">
        <v>349</v>
      </c>
    </row>
    <row r="1017" spans="1:13">
      <c r="A1017" s="4" t="s">
        <v>45</v>
      </c>
      <c r="B1017" s="4" t="s">
        <v>43</v>
      </c>
    </row>
    <row r="1018" spans="1:13">
      <c r="A1018" s="2" t="s">
        <v>375</v>
      </c>
      <c r="B1018" s="12">
        <v>8302</v>
      </c>
    </row>
    <row r="1019" spans="1:13">
      <c r="A1019" s="2" t="s">
        <v>376</v>
      </c>
      <c r="B1019" s="12">
        <v>1767</v>
      </c>
    </row>
    <row r="1020" spans="1:13">
      <c r="A1020" s="2" t="s">
        <v>377</v>
      </c>
      <c r="B1020" s="12">
        <v>14262</v>
      </c>
    </row>
    <row r="1021" spans="1:13">
      <c r="A1021" s="2" t="s">
        <v>368</v>
      </c>
      <c r="B1021" s="12">
        <v>1157</v>
      </c>
    </row>
    <row r="1022" spans="1:13">
      <c r="A1022" s="2" t="s">
        <v>353</v>
      </c>
      <c r="B1022" s="12">
        <v>2662</v>
      </c>
    </row>
    <row r="1023" spans="1:13">
      <c r="A1023" s="16"/>
      <c r="B1023" s="17">
        <f>SUM(B1018:B1022)</f>
        <v>28150</v>
      </c>
      <c r="F1023" s="19"/>
      <c r="G1023" s="11"/>
      <c r="H1023" s="11"/>
    </row>
    <row r="1024" spans="1:13">
      <c r="A1024" s="16"/>
      <c r="B1024" s="18"/>
      <c r="C1024" s="11"/>
      <c r="F1024" s="11"/>
    </row>
    <row r="1025" spans="1:8">
      <c r="A1025" s="4" t="s">
        <v>45</v>
      </c>
      <c r="B1025" s="4" t="s">
        <v>43</v>
      </c>
    </row>
    <row r="1026" spans="1:8">
      <c r="A1026" s="4" t="s">
        <v>378</v>
      </c>
      <c r="B1026" s="4">
        <v>2414</v>
      </c>
      <c r="D1026" s="20" t="s">
        <v>24</v>
      </c>
    </row>
    <row r="1027" spans="1:8">
      <c r="A1027" s="4" t="s">
        <v>379</v>
      </c>
      <c r="B1027" s="4">
        <v>550</v>
      </c>
      <c r="D1027" s="4" t="s">
        <v>45</v>
      </c>
      <c r="E1027" s="4" t="s">
        <v>43</v>
      </c>
      <c r="G1027" s="47" t="s">
        <v>954</v>
      </c>
      <c r="H1027" s="47"/>
    </row>
    <row r="1028" spans="1:8">
      <c r="A1028" s="4" t="s">
        <v>380</v>
      </c>
      <c r="B1028" s="4">
        <v>90</v>
      </c>
      <c r="D1028" s="4" t="s">
        <v>378</v>
      </c>
      <c r="E1028" s="4">
        <v>67</v>
      </c>
      <c r="G1028" s="4" t="s">
        <v>45</v>
      </c>
      <c r="H1028" s="4" t="s">
        <v>43</v>
      </c>
    </row>
    <row r="1029" spans="1:8">
      <c r="A1029" s="4" t="s">
        <v>381</v>
      </c>
      <c r="B1029" s="4">
        <v>60</v>
      </c>
      <c r="D1029" s="4" t="s">
        <v>379</v>
      </c>
      <c r="E1029" s="4">
        <v>18</v>
      </c>
      <c r="G1029" s="4" t="s">
        <v>517</v>
      </c>
      <c r="H1029" s="4">
        <v>20</v>
      </c>
    </row>
    <row r="1030" spans="1:8">
      <c r="A1030" s="4" t="s">
        <v>382</v>
      </c>
      <c r="B1030" s="4">
        <v>19</v>
      </c>
      <c r="D1030" s="4" t="s">
        <v>380</v>
      </c>
      <c r="E1030" s="4">
        <v>9</v>
      </c>
      <c r="G1030" s="4" t="s">
        <v>597</v>
      </c>
      <c r="H1030" s="4">
        <v>44</v>
      </c>
    </row>
    <row r="1031" spans="1:8">
      <c r="A1031" s="4" t="s">
        <v>383</v>
      </c>
      <c r="B1031" s="4">
        <v>2936</v>
      </c>
      <c r="D1031" s="4" t="s">
        <v>381</v>
      </c>
      <c r="E1031" s="4">
        <v>4</v>
      </c>
    </row>
    <row r="1032" spans="1:8">
      <c r="A1032" s="33" t="s">
        <v>384</v>
      </c>
      <c r="B1032" s="34">
        <v>643</v>
      </c>
      <c r="C1032"/>
      <c r="D1032" s="33" t="s">
        <v>382</v>
      </c>
      <c r="E1032" s="34">
        <v>8</v>
      </c>
      <c r="F1032" s="34"/>
      <c r="G1032" s="33"/>
      <c r="H1032" s="34"/>
    </row>
    <row r="1033" spans="1:8">
      <c r="A1033" s="33" t="s">
        <v>385</v>
      </c>
      <c r="B1033" s="34">
        <v>246</v>
      </c>
      <c r="C1033"/>
      <c r="D1033" s="33" t="s">
        <v>383</v>
      </c>
      <c r="E1033" s="34">
        <v>155</v>
      </c>
      <c r="F1033" s="34"/>
      <c r="G1033"/>
      <c r="H1033"/>
    </row>
    <row r="1034" spans="1:8">
      <c r="A1034" s="33" t="s">
        <v>386</v>
      </c>
      <c r="B1034" s="34">
        <v>84</v>
      </c>
      <c r="C1034"/>
      <c r="D1034" s="33" t="s">
        <v>384</v>
      </c>
      <c r="E1034" s="34">
        <v>60</v>
      </c>
      <c r="F1034" s="34"/>
      <c r="G1034"/>
      <c r="H1034"/>
    </row>
    <row r="1035" spans="1:8">
      <c r="A1035" s="33" t="s">
        <v>387</v>
      </c>
      <c r="B1035" s="34">
        <v>766</v>
      </c>
      <c r="C1035"/>
      <c r="D1035" s="33" t="s">
        <v>385</v>
      </c>
      <c r="E1035" s="34">
        <v>16</v>
      </c>
      <c r="F1035" s="34"/>
      <c r="G1035"/>
      <c r="H1035"/>
    </row>
    <row r="1036" spans="1:8">
      <c r="A1036" s="33" t="s">
        <v>388</v>
      </c>
      <c r="B1036" s="34">
        <v>93</v>
      </c>
      <c r="C1036"/>
      <c r="D1036" s="33" t="s">
        <v>386</v>
      </c>
      <c r="E1036" s="34">
        <v>10</v>
      </c>
      <c r="F1036" s="34"/>
      <c r="G1036"/>
      <c r="H1036"/>
    </row>
    <row r="1037" spans="1:8">
      <c r="A1037" s="33" t="s">
        <v>390</v>
      </c>
      <c r="B1037" s="34">
        <v>4185</v>
      </c>
      <c r="C1037"/>
      <c r="D1037" s="33" t="s">
        <v>387</v>
      </c>
      <c r="E1037" s="34">
        <v>23</v>
      </c>
      <c r="F1037" s="34"/>
      <c r="G1037"/>
      <c r="H1037"/>
    </row>
    <row r="1038" spans="1:8">
      <c r="A1038" s="33" t="s">
        <v>391</v>
      </c>
      <c r="B1038" s="34">
        <v>838</v>
      </c>
      <c r="C1038"/>
      <c r="D1038" s="33" t="s">
        <v>388</v>
      </c>
      <c r="E1038" s="34">
        <v>2</v>
      </c>
      <c r="F1038" s="34"/>
      <c r="G1038"/>
      <c r="H1038"/>
    </row>
    <row r="1039" spans="1:8">
      <c r="A1039" s="33" t="s">
        <v>392</v>
      </c>
      <c r="B1039" s="34">
        <v>373</v>
      </c>
      <c r="C1039"/>
      <c r="D1039" s="33" t="s">
        <v>390</v>
      </c>
      <c r="E1039" s="34">
        <v>254</v>
      </c>
      <c r="F1039" s="34"/>
      <c r="G1039"/>
      <c r="H1039"/>
    </row>
    <row r="1040" spans="1:8">
      <c r="A1040" s="33" t="s">
        <v>393</v>
      </c>
      <c r="B1040" s="34">
        <v>266</v>
      </c>
      <c r="C1040"/>
      <c r="D1040" s="33" t="s">
        <v>391</v>
      </c>
      <c r="E1040" s="34">
        <v>86</v>
      </c>
      <c r="F1040" s="34"/>
      <c r="G1040"/>
      <c r="H1040"/>
    </row>
    <row r="1041" spans="1:13">
      <c r="A1041" s="33" t="s">
        <v>389</v>
      </c>
      <c r="B1041" s="34">
        <v>885</v>
      </c>
      <c r="C1041"/>
      <c r="D1041" s="33" t="s">
        <v>392</v>
      </c>
      <c r="E1041" s="34">
        <v>34</v>
      </c>
      <c r="F1041" s="34"/>
      <c r="G1041"/>
      <c r="H1041"/>
    </row>
    <row r="1042" spans="1:13">
      <c r="A1042" s="33" t="s">
        <v>394</v>
      </c>
      <c r="B1042" s="34">
        <v>12834</v>
      </c>
      <c r="C1042"/>
      <c r="D1042" s="33" t="s">
        <v>393</v>
      </c>
      <c r="E1042" s="34">
        <v>12</v>
      </c>
      <c r="F1042" s="34"/>
      <c r="G1042"/>
      <c r="H1042"/>
    </row>
    <row r="1043" spans="1:13">
      <c r="A1043" s="33" t="s">
        <v>395</v>
      </c>
      <c r="B1043" s="34">
        <v>901</v>
      </c>
      <c r="C1043"/>
      <c r="D1043" s="33" t="s">
        <v>389</v>
      </c>
      <c r="E1043" s="34">
        <v>67</v>
      </c>
      <c r="F1043" s="34"/>
      <c r="G1043"/>
      <c r="H1043"/>
    </row>
    <row r="1044" spans="1:13">
      <c r="A1044"/>
      <c r="B1044" s="40">
        <f>SUM(B1026:B1043)</f>
        <v>28183</v>
      </c>
      <c r="C1044"/>
      <c r="D1044" s="33" t="s">
        <v>394</v>
      </c>
      <c r="E1044" s="34">
        <v>237</v>
      </c>
      <c r="F1044" s="34"/>
      <c r="G1044"/>
      <c r="H1044"/>
    </row>
    <row r="1045" spans="1:13">
      <c r="A1045"/>
      <c r="B1045"/>
      <c r="C1045"/>
      <c r="D1045" s="33" t="s">
        <v>395</v>
      </c>
      <c r="E1045" s="34">
        <v>31</v>
      </c>
      <c r="F1045"/>
      <c r="G1045"/>
      <c r="H1045"/>
    </row>
    <row r="1046" spans="1:13">
      <c r="A1046"/>
      <c r="B1046"/>
      <c r="C1046"/>
      <c r="D1046"/>
      <c r="E1046">
        <f>SUM(E1028:E1045)</f>
        <v>1093</v>
      </c>
      <c r="F1046" s="34"/>
      <c r="G1046" s="33"/>
      <c r="H1046" s="34"/>
    </row>
    <row r="1049" spans="1:13">
      <c r="G1049" s="4" t="s">
        <v>402</v>
      </c>
      <c r="L1049" s="4" t="s">
        <v>403</v>
      </c>
    </row>
    <row r="1050" spans="1:13">
      <c r="A1050" s="4" t="s">
        <v>397</v>
      </c>
      <c r="G1050" s="11" t="s">
        <v>45</v>
      </c>
      <c r="H1050" s="11" t="s">
        <v>43</v>
      </c>
    </row>
    <row r="1051" spans="1:13">
      <c r="G1051" s="2" t="s">
        <v>492</v>
      </c>
      <c r="H1051" s="3">
        <v>106</v>
      </c>
      <c r="L1051" s="11" t="s">
        <v>45</v>
      </c>
      <c r="M1051" s="11" t="s">
        <v>43</v>
      </c>
    </row>
    <row r="1052" spans="1:13">
      <c r="G1052" s="2" t="s">
        <v>493</v>
      </c>
      <c r="H1052" s="3">
        <v>0</v>
      </c>
      <c r="L1052" s="2" t="s">
        <v>404</v>
      </c>
      <c r="M1052" s="3">
        <v>15</v>
      </c>
    </row>
    <row r="1053" spans="1:13">
      <c r="A1053" s="46"/>
      <c r="B1053" s="46"/>
      <c r="L1053" s="2" t="s">
        <v>405</v>
      </c>
      <c r="M1053" s="3">
        <v>19</v>
      </c>
    </row>
    <row r="1054" spans="1:13">
      <c r="A1054" s="4" t="s">
        <v>45</v>
      </c>
      <c r="B1054" s="4" t="s">
        <v>43</v>
      </c>
      <c r="L1054" s="2" t="s">
        <v>406</v>
      </c>
      <c r="M1054" s="3">
        <v>87</v>
      </c>
    </row>
    <row r="1055" spans="1:13">
      <c r="A1055" s="2" t="s">
        <v>398</v>
      </c>
      <c r="B1055" s="12">
        <v>1730</v>
      </c>
      <c r="L1055" s="11"/>
      <c r="M1055" s="11">
        <v>121</v>
      </c>
    </row>
    <row r="1056" spans="1:13">
      <c r="A1056" s="2" t="s">
        <v>399</v>
      </c>
      <c r="B1056" s="12">
        <v>644</v>
      </c>
    </row>
    <row r="1057" spans="1:2">
      <c r="A1057" s="2" t="s">
        <v>400</v>
      </c>
      <c r="B1057" s="12">
        <v>3011</v>
      </c>
    </row>
    <row r="1058" spans="1:2">
      <c r="A1058" s="2" t="s">
        <v>401</v>
      </c>
      <c r="B1058" s="12">
        <v>1324</v>
      </c>
    </row>
    <row r="1059" spans="1:2">
      <c r="B1059" s="12">
        <v>6709</v>
      </c>
    </row>
    <row r="1062" spans="1:2">
      <c r="A1062" s="4" t="s">
        <v>412</v>
      </c>
    </row>
    <row r="1064" spans="1:2">
      <c r="A1064" s="4" t="s">
        <v>402</v>
      </c>
    </row>
    <row r="1066" spans="1:2">
      <c r="A1066" s="4" t="s">
        <v>45</v>
      </c>
      <c r="B1066" s="4" t="s">
        <v>43</v>
      </c>
    </row>
    <row r="1067" spans="1:2">
      <c r="A1067" s="4" t="s">
        <v>335</v>
      </c>
      <c r="B1067" s="4">
        <v>49</v>
      </c>
    </row>
    <row r="1068" spans="1:2">
      <c r="A1068" s="4" t="s">
        <v>336</v>
      </c>
      <c r="B1068" s="4">
        <v>57</v>
      </c>
    </row>
    <row r="1069" spans="1:2">
      <c r="A1069" s="4" t="s">
        <v>413</v>
      </c>
      <c r="B1069" s="4">
        <v>106</v>
      </c>
    </row>
    <row r="1075" spans="1:25">
      <c r="A1075" s="4" t="s">
        <v>414</v>
      </c>
    </row>
    <row r="1077" spans="1:25">
      <c r="A1077" s="4" t="s">
        <v>45</v>
      </c>
      <c r="B1077" s="4" t="s">
        <v>43</v>
      </c>
    </row>
    <row r="1078" spans="1:25">
      <c r="A1078" s="4" t="s">
        <v>335</v>
      </c>
      <c r="B1078" s="4">
        <v>48</v>
      </c>
    </row>
    <row r="1079" spans="1:25">
      <c r="A1079" s="4" t="s">
        <v>336</v>
      </c>
      <c r="B1079" s="4">
        <v>37</v>
      </c>
    </row>
    <row r="1080" spans="1:25">
      <c r="B1080" s="4">
        <v>85</v>
      </c>
    </row>
    <row r="1082" spans="1:25">
      <c r="C1082" s="25"/>
      <c r="G1082" s="19"/>
      <c r="H1082" s="19"/>
    </row>
    <row r="1083" spans="1:25">
      <c r="A1083" s="11"/>
      <c r="B1083" s="11"/>
      <c r="C1083" s="11"/>
      <c r="G1083" s="11"/>
      <c r="H1083" s="11"/>
    </row>
    <row r="1085" spans="1:25">
      <c r="O1085" s="11"/>
      <c r="P1085" s="11"/>
    </row>
    <row r="1086" spans="1:25">
      <c r="F1086" s="11"/>
      <c r="G1086" s="11"/>
      <c r="H1086" s="11"/>
      <c r="I1086" s="46"/>
      <c r="J1086" s="46"/>
      <c r="K1086" s="46"/>
      <c r="L1086" s="11"/>
      <c r="M1086" s="11"/>
      <c r="O1086" s="11"/>
      <c r="P1086" s="11"/>
    </row>
    <row r="1087" spans="1:25">
      <c r="A1087" s="4" t="s">
        <v>415</v>
      </c>
      <c r="C1087" s="24"/>
      <c r="I1087" s="47"/>
      <c r="J1087" s="47"/>
      <c r="K1087" s="47"/>
      <c r="O1087" s="22"/>
      <c r="P1087" s="22"/>
      <c r="S1087" s="11"/>
      <c r="T1087" s="11"/>
      <c r="U1087" s="11"/>
      <c r="V1087" s="11"/>
      <c r="W1087" s="11"/>
      <c r="X1087" s="11"/>
      <c r="Y1087" s="11"/>
    </row>
    <row r="1088" spans="1:25">
      <c r="A1088" s="47"/>
      <c r="B1088" s="47"/>
      <c r="S1088" s="11"/>
      <c r="T1088" s="11"/>
      <c r="U1088" s="11"/>
      <c r="V1088" s="10"/>
      <c r="W1088" s="11"/>
      <c r="X1088" s="11"/>
      <c r="Y1088" s="11"/>
    </row>
    <row r="1089" spans="1:25">
      <c r="A1089" s="4" t="s">
        <v>416</v>
      </c>
      <c r="B1089" s="12"/>
      <c r="E1089" s="2"/>
      <c r="F1089" s="3"/>
      <c r="I1089" s="2" t="s">
        <v>417</v>
      </c>
      <c r="J1089" s="3"/>
      <c r="O1089" s="2"/>
      <c r="P1089" s="3"/>
      <c r="S1089" s="11"/>
      <c r="T1089" s="11"/>
      <c r="U1089" s="11"/>
      <c r="V1089" s="10"/>
      <c r="W1089" s="11"/>
      <c r="X1089" s="11"/>
      <c r="Y1089" s="11"/>
    </row>
    <row r="1090" spans="1:25">
      <c r="B1090" s="12"/>
      <c r="E1090" s="2"/>
      <c r="F1090" s="3"/>
      <c r="I1090" s="2"/>
      <c r="J1090" s="3"/>
      <c r="O1090" s="2" t="s">
        <v>396</v>
      </c>
      <c r="P1090" s="3"/>
      <c r="S1090" s="11"/>
      <c r="T1090" s="11"/>
      <c r="U1090" s="11"/>
      <c r="V1090" s="10"/>
      <c r="W1090" s="11"/>
      <c r="X1090" s="11"/>
      <c r="Y1090" s="11"/>
    </row>
    <row r="1091" spans="1:25">
      <c r="A1091" s="4" t="s">
        <v>45</v>
      </c>
      <c r="B1091" s="12" t="s">
        <v>43</v>
      </c>
      <c r="E1091" s="2"/>
      <c r="F1091" s="3"/>
      <c r="I1091" s="2" t="s">
        <v>45</v>
      </c>
      <c r="J1091" s="3" t="s">
        <v>43</v>
      </c>
      <c r="O1091" s="2" t="s">
        <v>45</v>
      </c>
      <c r="P1091" s="3" t="s">
        <v>43</v>
      </c>
      <c r="S1091" s="11"/>
      <c r="T1091" s="11"/>
      <c r="U1091" s="11"/>
      <c r="V1091" s="10"/>
      <c r="W1091" s="11"/>
      <c r="X1091" s="11"/>
      <c r="Y1091" s="11"/>
    </row>
    <row r="1092" spans="1:25">
      <c r="A1092" s="4" t="s">
        <v>418</v>
      </c>
      <c r="B1092" s="12">
        <v>1032</v>
      </c>
      <c r="E1092" s="2"/>
      <c r="F1092" s="3"/>
      <c r="I1092" s="2" t="s">
        <v>419</v>
      </c>
      <c r="J1092" s="3">
        <v>13</v>
      </c>
      <c r="O1092" s="2" t="s">
        <v>418</v>
      </c>
      <c r="P1092" s="3">
        <v>1</v>
      </c>
      <c r="S1092" s="11"/>
      <c r="T1092" s="11"/>
      <c r="U1092" s="11"/>
      <c r="V1092" s="10"/>
      <c r="W1092" s="11"/>
      <c r="X1092" s="11"/>
      <c r="Y1092" s="11"/>
    </row>
    <row r="1093" spans="1:25">
      <c r="A1093" s="4" t="s">
        <v>494</v>
      </c>
      <c r="B1093" s="12">
        <v>1230</v>
      </c>
      <c r="E1093" s="2"/>
      <c r="F1093" s="3"/>
      <c r="I1093" s="2" t="s">
        <v>421</v>
      </c>
      <c r="J1093" s="3">
        <v>30</v>
      </c>
      <c r="O1093" s="2" t="s">
        <v>420</v>
      </c>
      <c r="P1093" s="3">
        <v>19</v>
      </c>
      <c r="S1093" s="11"/>
      <c r="T1093" s="11"/>
      <c r="U1093" s="11"/>
      <c r="V1093" s="10"/>
      <c r="W1093" s="11"/>
      <c r="X1093" s="11"/>
      <c r="Y1093" s="11"/>
    </row>
    <row r="1094" spans="1:25">
      <c r="A1094" s="4" t="s">
        <v>495</v>
      </c>
      <c r="B1094" s="12">
        <v>2032</v>
      </c>
      <c r="E1094" s="2"/>
      <c r="F1094" s="3"/>
      <c r="I1094" s="2" t="s">
        <v>424</v>
      </c>
      <c r="J1094" s="3">
        <v>28</v>
      </c>
      <c r="O1094" s="2" t="s">
        <v>422</v>
      </c>
      <c r="P1094" s="3">
        <v>44</v>
      </c>
      <c r="S1094" s="11"/>
      <c r="T1094" s="11"/>
      <c r="U1094" s="11"/>
      <c r="V1094" s="10"/>
      <c r="W1094" s="11"/>
      <c r="X1094" s="11"/>
      <c r="Y1094" s="11"/>
    </row>
    <row r="1095" spans="1:25">
      <c r="A1095" s="4" t="s">
        <v>423</v>
      </c>
      <c r="B1095" s="12">
        <v>15441</v>
      </c>
      <c r="E1095" s="2"/>
      <c r="F1095" s="3"/>
      <c r="I1095" s="2" t="s">
        <v>425</v>
      </c>
      <c r="J1095" s="3">
        <v>24</v>
      </c>
      <c r="O1095" s="2"/>
      <c r="P1095" s="3">
        <v>64</v>
      </c>
      <c r="S1095" s="11"/>
      <c r="T1095" s="11"/>
      <c r="U1095" s="11"/>
      <c r="V1095" s="10"/>
      <c r="W1095" s="11"/>
      <c r="X1095" s="11"/>
      <c r="Y1095" s="11"/>
    </row>
    <row r="1096" spans="1:25">
      <c r="A1096" s="4" t="s">
        <v>422</v>
      </c>
      <c r="B1096" s="12">
        <v>3646</v>
      </c>
      <c r="E1096" s="2"/>
      <c r="F1096" s="3"/>
      <c r="I1096" s="2" t="s">
        <v>426</v>
      </c>
      <c r="J1096" s="3">
        <v>11</v>
      </c>
      <c r="O1096" s="2"/>
      <c r="P1096" s="3"/>
      <c r="S1096" s="11"/>
      <c r="T1096" s="11"/>
      <c r="U1096" s="11"/>
      <c r="V1096" s="10"/>
      <c r="W1096" s="11"/>
      <c r="X1096" s="11"/>
      <c r="Y1096" s="11"/>
    </row>
    <row r="1097" spans="1:25">
      <c r="A1097" s="4" t="s">
        <v>427</v>
      </c>
      <c r="B1097" s="12">
        <v>3653</v>
      </c>
      <c r="E1097" s="2"/>
      <c r="F1097" s="3"/>
      <c r="I1097" s="2"/>
      <c r="J1097" s="3">
        <v>106</v>
      </c>
      <c r="O1097" s="2"/>
      <c r="P1097" s="3"/>
      <c r="S1097" s="11"/>
      <c r="T1097" s="11"/>
      <c r="U1097" s="11"/>
      <c r="V1097" s="10"/>
      <c r="W1097" s="11"/>
      <c r="X1097" s="11"/>
      <c r="Y1097" s="11"/>
    </row>
    <row r="1098" spans="1:25">
      <c r="B1098" s="12">
        <v>22740</v>
      </c>
      <c r="E1098" s="2"/>
      <c r="F1098" s="3"/>
      <c r="I1098" s="2"/>
      <c r="J1098" s="3"/>
      <c r="O1098" s="2"/>
      <c r="P1098" s="3"/>
      <c r="S1098" s="11"/>
      <c r="T1098" s="11"/>
      <c r="U1098" s="11"/>
      <c r="V1098" s="10"/>
      <c r="W1098" s="11"/>
      <c r="X1098" s="11"/>
      <c r="Y1098" s="11"/>
    </row>
    <row r="1099" spans="1:25">
      <c r="B1099" s="12"/>
      <c r="E1099" s="2"/>
      <c r="F1099" s="3"/>
      <c r="I1099" s="2"/>
      <c r="J1099" s="3"/>
      <c r="O1099" s="2"/>
      <c r="P1099" s="3"/>
      <c r="S1099" s="11"/>
      <c r="T1099" s="11"/>
      <c r="U1099" s="11"/>
      <c r="V1099" s="10"/>
      <c r="W1099" s="11"/>
      <c r="X1099" s="11"/>
      <c r="Y1099" s="11"/>
    </row>
    <row r="1100" spans="1:25">
      <c r="B1100" s="12"/>
      <c r="E1100" s="2"/>
      <c r="F1100" s="3"/>
      <c r="I1100" s="2"/>
      <c r="J1100" s="3"/>
      <c r="O1100" s="2"/>
      <c r="P1100" s="3"/>
      <c r="S1100" s="11"/>
      <c r="T1100" s="11"/>
      <c r="U1100" s="11"/>
      <c r="V1100" s="10"/>
      <c r="W1100" s="11"/>
      <c r="X1100" s="11"/>
      <c r="Y1100" s="11"/>
    </row>
    <row r="1101" spans="1:25">
      <c r="B1101" s="12"/>
      <c r="E1101" s="2"/>
      <c r="F1101" s="3"/>
      <c r="I1101" s="2"/>
      <c r="J1101" s="3"/>
      <c r="O1101" s="2"/>
      <c r="P1101" s="3"/>
      <c r="S1101" s="11"/>
      <c r="T1101" s="11"/>
      <c r="U1101" s="11"/>
      <c r="V1101" s="10"/>
      <c r="W1101" s="11"/>
      <c r="X1101" s="11"/>
      <c r="Y1101" s="11"/>
    </row>
    <row r="1102" spans="1:25">
      <c r="A1102" s="2"/>
      <c r="B1102" s="3"/>
      <c r="E1102" s="2"/>
      <c r="F1102" s="3"/>
      <c r="I1102" s="2"/>
      <c r="J1102" s="3"/>
      <c r="O1102" s="2"/>
      <c r="P1102" s="3"/>
      <c r="S1102" s="11"/>
      <c r="T1102" s="11"/>
      <c r="U1102" s="11"/>
      <c r="V1102" s="10"/>
      <c r="W1102" s="10"/>
      <c r="X1102" s="11"/>
      <c r="Y1102" s="11"/>
    </row>
    <row r="1103" spans="1:25">
      <c r="A1103" s="2"/>
      <c r="B1103" s="3"/>
      <c r="E1103" s="2"/>
      <c r="F1103" s="3"/>
      <c r="I1103" s="2"/>
      <c r="J1103" s="3"/>
      <c r="O1103" s="2"/>
      <c r="P1103" s="3"/>
      <c r="S1103" s="11"/>
      <c r="T1103" s="11"/>
      <c r="U1103" s="11"/>
      <c r="V1103" s="10"/>
      <c r="W1103" s="10"/>
      <c r="X1103" s="11"/>
      <c r="Y1103" s="11"/>
    </row>
    <row r="1104" spans="1:25">
      <c r="A1104" s="2"/>
      <c r="B1104" s="3"/>
      <c r="E1104" s="2"/>
      <c r="F1104" s="3"/>
      <c r="I1104" s="2"/>
      <c r="J1104" s="3"/>
      <c r="O1104" s="2"/>
      <c r="P1104" s="3"/>
      <c r="S1104" s="11"/>
      <c r="T1104" s="11"/>
      <c r="U1104" s="11"/>
      <c r="V1104" s="10"/>
      <c r="W1104" s="10"/>
      <c r="X1104" s="11"/>
      <c r="Y1104" s="11"/>
    </row>
    <row r="1105" spans="1:25">
      <c r="A1105" s="2"/>
      <c r="B1105" s="3"/>
      <c r="E1105" s="2"/>
      <c r="F1105" s="3"/>
      <c r="I1105" s="2"/>
      <c r="J1105" s="3"/>
      <c r="S1105" s="11"/>
      <c r="T1105" s="11"/>
      <c r="U1105" s="11"/>
      <c r="V1105" s="11"/>
      <c r="W1105" s="11"/>
      <c r="X1105" s="11"/>
      <c r="Y1105" s="11"/>
    </row>
    <row r="1106" spans="1:25">
      <c r="A1106" s="2"/>
      <c r="B1106" s="3"/>
      <c r="E1106" s="2"/>
      <c r="F1106" s="3"/>
      <c r="I1106" s="3"/>
      <c r="S1106" s="11"/>
      <c r="T1106" s="11"/>
      <c r="U1106" s="11"/>
      <c r="V1106" s="11"/>
      <c r="W1106" s="10"/>
      <c r="X1106" s="11"/>
      <c r="Y1106" s="11"/>
    </row>
    <row r="1107" spans="1:25">
      <c r="A1107" s="2"/>
      <c r="B1107" s="3"/>
      <c r="H1107" s="2"/>
      <c r="I1107" s="3"/>
      <c r="S1107" s="11"/>
      <c r="T1107" s="11"/>
      <c r="U1107" s="11"/>
      <c r="V1107" s="11"/>
      <c r="W1107" s="11"/>
      <c r="X1107" s="11"/>
      <c r="Y1107" s="11"/>
    </row>
    <row r="1108" spans="1:25">
      <c r="B1108" s="12"/>
      <c r="H1108" s="2"/>
      <c r="I1108" s="3"/>
      <c r="S1108" s="11"/>
      <c r="T1108" s="11"/>
      <c r="U1108" s="11"/>
      <c r="V1108" s="11"/>
      <c r="W1108" s="11"/>
      <c r="X1108" s="11"/>
      <c r="Y1108" s="11"/>
    </row>
    <row r="1109" spans="1:25">
      <c r="B1109" s="12"/>
    </row>
    <row r="1110" spans="1:25">
      <c r="A1110" s="4" t="s">
        <v>353</v>
      </c>
    </row>
    <row r="1112" spans="1:25">
      <c r="A1112" s="4" t="s">
        <v>45</v>
      </c>
      <c r="B1112" s="4" t="s">
        <v>43</v>
      </c>
    </row>
    <row r="1113" spans="1:25">
      <c r="A1113" s="33" t="s">
        <v>428</v>
      </c>
      <c r="B1113" s="34">
        <v>5</v>
      </c>
    </row>
    <row r="1114" spans="1:25">
      <c r="A1114" s="33" t="s">
        <v>429</v>
      </c>
      <c r="B1114" s="34">
        <v>2662</v>
      </c>
    </row>
    <row r="1115" spans="1:25">
      <c r="A1115" s="33" t="s">
        <v>430</v>
      </c>
      <c r="B1115" s="34">
        <v>1</v>
      </c>
    </row>
    <row r="1116" spans="1:25">
      <c r="A1116" s="33" t="s">
        <v>431</v>
      </c>
      <c r="B1116" s="34">
        <v>65</v>
      </c>
    </row>
    <row r="1117" spans="1:25">
      <c r="A1117" s="33" t="s">
        <v>432</v>
      </c>
      <c r="B1117" s="34">
        <v>1324</v>
      </c>
    </row>
    <row r="1118" spans="1:25">
      <c r="A1118" s="33" t="s">
        <v>433</v>
      </c>
      <c r="B1118" s="34">
        <v>71</v>
      </c>
    </row>
    <row r="1119" spans="1:25">
      <c r="A1119" s="33" t="s">
        <v>434</v>
      </c>
      <c r="B1119" s="34">
        <v>26</v>
      </c>
    </row>
    <row r="1120" spans="1:25">
      <c r="A1120" s="33" t="s">
        <v>435</v>
      </c>
      <c r="B1120" s="34">
        <v>106</v>
      </c>
    </row>
    <row r="1121" spans="1:2">
      <c r="A1121"/>
      <c r="B1121">
        <f>SUM(B1113:B1120)</f>
        <v>4260</v>
      </c>
    </row>
    <row r="1122" spans="1:2">
      <c r="B1122" s="4">
        <f>SUM(B1113:B1121)</f>
        <v>8520</v>
      </c>
    </row>
    <row r="1123" spans="1:2">
      <c r="A1123" s="11"/>
      <c r="B1123" s="11"/>
    </row>
    <row r="1127" spans="1:2">
      <c r="A1127" s="4" t="s">
        <v>436</v>
      </c>
    </row>
    <row r="1130" spans="1:2">
      <c r="A1130" s="4" t="s">
        <v>45</v>
      </c>
      <c r="B1130" s="12" t="s">
        <v>43</v>
      </c>
    </row>
    <row r="1131" spans="1:2">
      <c r="A1131" s="33" t="s">
        <v>437</v>
      </c>
      <c r="B1131" s="34">
        <v>1142</v>
      </c>
    </row>
    <row r="1132" spans="1:2">
      <c r="A1132" s="33" t="s">
        <v>438</v>
      </c>
      <c r="B1132" s="34">
        <v>2217</v>
      </c>
    </row>
    <row r="1133" spans="1:2">
      <c r="A1133" s="33" t="s">
        <v>439</v>
      </c>
      <c r="B1133" s="34">
        <v>663</v>
      </c>
    </row>
    <row r="1134" spans="1:2">
      <c r="A1134" s="33" t="s">
        <v>440</v>
      </c>
      <c r="B1134" s="34">
        <v>7447</v>
      </c>
    </row>
    <row r="1135" spans="1:2">
      <c r="A1135" s="33" t="s">
        <v>441</v>
      </c>
      <c r="B1135" s="34">
        <v>1884</v>
      </c>
    </row>
    <row r="1136" spans="1:2">
      <c r="A1136" s="33" t="s">
        <v>442</v>
      </c>
      <c r="B1136" s="34">
        <v>33438</v>
      </c>
    </row>
    <row r="1137" spans="1:18">
      <c r="A1137" s="33" t="s">
        <v>443</v>
      </c>
      <c r="B1137" s="34">
        <v>1791</v>
      </c>
    </row>
    <row r="1138" spans="1:18">
      <c r="A1138" s="33" t="s">
        <v>444</v>
      </c>
      <c r="B1138" s="34">
        <v>3030</v>
      </c>
    </row>
    <row r="1139" spans="1:18">
      <c r="A1139" s="33" t="s">
        <v>445</v>
      </c>
      <c r="B1139" s="34">
        <v>4381</v>
      </c>
    </row>
    <row r="1140" spans="1:18">
      <c r="A1140" s="33" t="s">
        <v>446</v>
      </c>
      <c r="B1140" s="34">
        <v>2412</v>
      </c>
    </row>
    <row r="1141" spans="1:18">
      <c r="A1141" s="33" t="s">
        <v>447</v>
      </c>
      <c r="B1141" s="34">
        <v>1461</v>
      </c>
    </row>
    <row r="1142" spans="1:18">
      <c r="A1142"/>
      <c r="B1142" s="40">
        <f>SUM(B1131:B1141)</f>
        <v>59866</v>
      </c>
      <c r="Q1142" s="2"/>
      <c r="R1142" s="3"/>
    </row>
    <row r="1143" spans="1:18">
      <c r="G1143" s="2"/>
      <c r="H1143" s="3"/>
      <c r="Q1143" s="2"/>
      <c r="R1143" s="3"/>
    </row>
    <row r="1144" spans="1:18">
      <c r="A1144" s="2"/>
      <c r="G1144" s="2"/>
      <c r="H1144" s="3"/>
      <c r="M1144" s="2"/>
      <c r="N1144" s="3"/>
      <c r="Q1144" s="2"/>
      <c r="R1144" s="3"/>
    </row>
    <row r="1145" spans="1:18">
      <c r="A1145" s="2"/>
      <c r="B1145" s="3"/>
      <c r="G1145" s="2"/>
      <c r="H1145" s="3"/>
      <c r="M1145" s="2"/>
      <c r="N1145" s="3"/>
      <c r="Q1145" s="2"/>
      <c r="R1145" s="3"/>
    </row>
    <row r="1146" spans="1:18">
      <c r="A1146" s="2" t="s">
        <v>45</v>
      </c>
      <c r="B1146" s="3" t="s">
        <v>43</v>
      </c>
      <c r="G1146" s="2"/>
      <c r="H1146" s="3"/>
      <c r="M1146" s="2"/>
      <c r="N1146" s="3"/>
      <c r="Q1146" s="2"/>
      <c r="R1146" s="3"/>
    </row>
    <row r="1147" spans="1:18">
      <c r="A1147" s="2" t="s">
        <v>758</v>
      </c>
      <c r="B1147" s="3">
        <v>188</v>
      </c>
      <c r="G1147" s="2"/>
      <c r="H1147" s="3"/>
      <c r="M1147" s="2"/>
      <c r="N1147" s="3"/>
      <c r="Q1147" s="2"/>
      <c r="R1147" s="3"/>
    </row>
    <row r="1148" spans="1:18">
      <c r="A1148" s="2" t="s">
        <v>759</v>
      </c>
      <c r="B1148" s="3">
        <v>79</v>
      </c>
      <c r="F1148" s="4" t="s">
        <v>45</v>
      </c>
      <c r="G1148" s="2" t="s">
        <v>43</v>
      </c>
      <c r="H1148" s="3"/>
      <c r="M1148" s="2"/>
      <c r="N1148" s="3"/>
      <c r="Q1148" s="2"/>
      <c r="R1148" s="3"/>
    </row>
    <row r="1149" spans="1:18">
      <c r="A1149" s="2" t="s">
        <v>760</v>
      </c>
      <c r="B1149" s="3">
        <v>33</v>
      </c>
      <c r="F1149" s="4" t="s">
        <v>451</v>
      </c>
      <c r="G1149" s="2">
        <v>246</v>
      </c>
      <c r="H1149" s="3"/>
      <c r="M1149" s="2"/>
      <c r="N1149" s="3"/>
      <c r="Q1149" s="2"/>
      <c r="R1149" s="3"/>
    </row>
    <row r="1150" spans="1:18">
      <c r="A1150" s="2" t="s">
        <v>761</v>
      </c>
      <c r="B1150" s="3">
        <v>56</v>
      </c>
      <c r="F1150" s="4" t="s">
        <v>91</v>
      </c>
      <c r="G1150" s="2">
        <v>208</v>
      </c>
      <c r="H1150" s="3"/>
      <c r="M1150" s="2"/>
      <c r="N1150" s="3"/>
    </row>
    <row r="1151" spans="1:18">
      <c r="A1151" s="2" t="s">
        <v>762</v>
      </c>
      <c r="B1151" s="3">
        <v>91</v>
      </c>
      <c r="F1151" s="4" t="s">
        <v>92</v>
      </c>
      <c r="G1151" s="2">
        <v>46</v>
      </c>
      <c r="H1151" s="3"/>
      <c r="M1151" s="2"/>
      <c r="N1151" s="3"/>
    </row>
    <row r="1152" spans="1:18">
      <c r="A1152" s="2" t="s">
        <v>763</v>
      </c>
      <c r="B1152" s="3">
        <v>82</v>
      </c>
      <c r="F1152" s="4" t="s">
        <v>450</v>
      </c>
      <c r="G1152" s="2">
        <v>406</v>
      </c>
      <c r="H1152" s="3"/>
      <c r="M1152" s="2"/>
      <c r="N1152" s="3"/>
    </row>
    <row r="1153" spans="1:25">
      <c r="A1153" s="2" t="s">
        <v>764</v>
      </c>
      <c r="B1153" s="3">
        <v>0</v>
      </c>
      <c r="F1153" s="4" t="s">
        <v>355</v>
      </c>
      <c r="G1153" s="2">
        <v>21</v>
      </c>
      <c r="H1153" s="3"/>
    </row>
    <row r="1154" spans="1:25">
      <c r="A1154" s="2" t="s">
        <v>765</v>
      </c>
      <c r="B1154" s="3">
        <v>64</v>
      </c>
      <c r="F1154" s="4" t="s">
        <v>771</v>
      </c>
      <c r="G1154" s="2">
        <v>0</v>
      </c>
      <c r="H1154" s="3"/>
      <c r="N1154" s="11"/>
    </row>
    <row r="1155" spans="1:25">
      <c r="A1155" s="2" t="s">
        <v>766</v>
      </c>
      <c r="B1155" s="3">
        <v>214</v>
      </c>
      <c r="F1155" s="4" t="s">
        <v>449</v>
      </c>
      <c r="G1155" s="2">
        <v>96</v>
      </c>
      <c r="H1155" s="3"/>
    </row>
    <row r="1156" spans="1:25">
      <c r="A1156" s="2" t="s">
        <v>767</v>
      </c>
      <c r="B1156" s="3">
        <v>135</v>
      </c>
      <c r="F1156" s="4" t="s">
        <v>448</v>
      </c>
      <c r="G1156" s="2">
        <v>24</v>
      </c>
      <c r="H1156" s="3"/>
    </row>
    <row r="1157" spans="1:25">
      <c r="A1157" s="2" t="s">
        <v>768</v>
      </c>
      <c r="B1157" s="3">
        <v>126</v>
      </c>
      <c r="G1157" s="2">
        <v>1047</v>
      </c>
      <c r="H1157" s="3"/>
    </row>
    <row r="1158" spans="1:25">
      <c r="A1158" s="2" t="s">
        <v>769</v>
      </c>
      <c r="B1158" s="3">
        <v>166</v>
      </c>
      <c r="G1158" s="2"/>
      <c r="H1158" s="3"/>
    </row>
    <row r="1159" spans="1:25">
      <c r="A1159" s="2" t="s">
        <v>770</v>
      </c>
      <c r="B1159" s="3">
        <v>120</v>
      </c>
    </row>
    <row r="1160" spans="1:25">
      <c r="A1160" s="2"/>
      <c r="B1160" s="3">
        <v>1354</v>
      </c>
    </row>
    <row r="1161" spans="1:25">
      <c r="A1161" s="2"/>
      <c r="B1161" s="3"/>
    </row>
    <row r="1162" spans="1:25">
      <c r="A1162" s="2"/>
      <c r="B1162" s="3"/>
    </row>
    <row r="1165" spans="1:25">
      <c r="A1165" s="4" t="s">
        <v>452</v>
      </c>
    </row>
    <row r="1167" spans="1:25">
      <c r="F1167" s="47" t="s">
        <v>514</v>
      </c>
      <c r="G1167" s="47"/>
      <c r="H1167" s="47"/>
      <c r="I1167" s="47"/>
      <c r="J1167" s="47"/>
    </row>
    <row r="1168" spans="1:25">
      <c r="S1168"/>
      <c r="T1168"/>
      <c r="U1168"/>
      <c r="V1168"/>
      <c r="W1168"/>
      <c r="X1168"/>
      <c r="Y1168"/>
    </row>
    <row r="1169" spans="1:25">
      <c r="A1169" s="4" t="s">
        <v>513</v>
      </c>
      <c r="F1169" s="37" t="s">
        <v>349</v>
      </c>
      <c r="G1169" s="37"/>
      <c r="H1169"/>
      <c r="I1169" s="34"/>
      <c r="J1169" s="37" t="s">
        <v>87</v>
      </c>
      <c r="K1169" s="37"/>
      <c r="L1169"/>
      <c r="M1169"/>
      <c r="N1169" s="33"/>
      <c r="S1169"/>
      <c r="T1169"/>
      <c r="U1169"/>
      <c r="V1169"/>
      <c r="W1169"/>
      <c r="X1169"/>
      <c r="Y1169"/>
    </row>
    <row r="1170" spans="1:25">
      <c r="A1170" s="4" t="s">
        <v>45</v>
      </c>
      <c r="B1170" s="12" t="s">
        <v>46</v>
      </c>
      <c r="F1170" s="33" t="s">
        <v>336</v>
      </c>
      <c r="G1170" s="34">
        <v>15141</v>
      </c>
      <c r="H1170"/>
      <c r="I1170" s="34"/>
      <c r="J1170" s="33" t="s">
        <v>335</v>
      </c>
      <c r="K1170" s="34">
        <v>7</v>
      </c>
      <c r="L1170"/>
      <c r="M1170"/>
      <c r="N1170" s="33"/>
      <c r="S1170"/>
      <c r="T1170"/>
      <c r="U1170"/>
      <c r="V1170"/>
      <c r="W1170"/>
      <c r="X1170"/>
      <c r="Y1170"/>
    </row>
    <row r="1171" spans="1:25">
      <c r="A1171" s="2" t="s">
        <v>350</v>
      </c>
      <c r="B1171" s="12">
        <v>1420.6627877561345</v>
      </c>
      <c r="F1171" s="33" t="s">
        <v>335</v>
      </c>
      <c r="G1171" s="34">
        <v>16155</v>
      </c>
      <c r="H1171"/>
      <c r="I1171"/>
      <c r="J1171" s="33" t="s">
        <v>336</v>
      </c>
      <c r="K1171" s="34">
        <v>6</v>
      </c>
      <c r="L1171"/>
      <c r="M1171"/>
      <c r="N1171"/>
      <c r="S1171"/>
      <c r="T1171"/>
      <c r="U1171"/>
      <c r="V1171"/>
      <c r="W1171"/>
      <c r="X1171"/>
      <c r="Y1171"/>
    </row>
    <row r="1172" spans="1:25">
      <c r="A1172" s="2" t="s">
        <v>496</v>
      </c>
      <c r="B1172" s="12">
        <v>110</v>
      </c>
      <c r="F1172"/>
      <c r="G1172" s="40">
        <f>SUM(G1170:G1171)</f>
        <v>31296</v>
      </c>
      <c r="H1172"/>
      <c r="I1172"/>
      <c r="J1172"/>
      <c r="K1172">
        <f>SUM(K1170:K1171)</f>
        <v>13</v>
      </c>
      <c r="L1172"/>
      <c r="M1172"/>
      <c r="N1172"/>
      <c r="R1172"/>
      <c r="S1172"/>
      <c r="T1172"/>
      <c r="U1172"/>
      <c r="V1172"/>
      <c r="W1172"/>
      <c r="X1172"/>
      <c r="Y1172"/>
    </row>
    <row r="1173" spans="1:25">
      <c r="A1173" s="2" t="s">
        <v>497</v>
      </c>
      <c r="B1173" s="12">
        <v>1648</v>
      </c>
      <c r="R1173"/>
      <c r="S1173"/>
      <c r="T1173"/>
      <c r="U1173"/>
      <c r="V1173"/>
      <c r="W1173"/>
      <c r="X1173"/>
      <c r="Y1173"/>
    </row>
    <row r="1174" spans="1:25">
      <c r="A1174" s="2" t="s">
        <v>498</v>
      </c>
      <c r="B1174" s="12">
        <v>24</v>
      </c>
      <c r="R1174"/>
      <c r="S1174"/>
      <c r="T1174"/>
      <c r="U1174"/>
      <c r="V1174"/>
      <c r="W1174"/>
      <c r="X1174"/>
      <c r="Y1174"/>
    </row>
    <row r="1175" spans="1:25">
      <c r="A1175" s="2" t="s">
        <v>499</v>
      </c>
      <c r="B1175" s="12">
        <v>56</v>
      </c>
      <c r="R1175"/>
    </row>
    <row r="1176" spans="1:25">
      <c r="A1176" s="2" t="s">
        <v>500</v>
      </c>
      <c r="B1176" s="12">
        <v>628</v>
      </c>
    </row>
    <row r="1177" spans="1:25">
      <c r="A1177" s="2" t="s">
        <v>501</v>
      </c>
      <c r="B1177" s="12">
        <v>862</v>
      </c>
    </row>
    <row r="1178" spans="1:25">
      <c r="A1178" s="2" t="s">
        <v>502</v>
      </c>
      <c r="B1178" s="12">
        <v>508</v>
      </c>
    </row>
    <row r="1179" spans="1:25">
      <c r="A1179" s="2" t="s">
        <v>503</v>
      </c>
      <c r="B1179" s="12">
        <v>1146</v>
      </c>
    </row>
    <row r="1180" spans="1:25">
      <c r="A1180" s="2" t="s">
        <v>504</v>
      </c>
      <c r="B1180" s="12">
        <v>3313</v>
      </c>
    </row>
    <row r="1181" spans="1:25">
      <c r="A1181" s="2" t="s">
        <v>351</v>
      </c>
      <c r="B1181" s="12">
        <v>733</v>
      </c>
    </row>
    <row r="1182" spans="1:25">
      <c r="A1182" s="2" t="s">
        <v>505</v>
      </c>
      <c r="B1182" s="12">
        <v>16</v>
      </c>
    </row>
    <row r="1183" spans="1:25">
      <c r="A1183" s="2" t="s">
        <v>352</v>
      </c>
      <c r="B1183" s="12">
        <v>1364</v>
      </c>
    </row>
    <row r="1184" spans="1:25">
      <c r="A1184" s="2" t="s">
        <v>506</v>
      </c>
      <c r="B1184" s="12">
        <v>295</v>
      </c>
    </row>
    <row r="1185" spans="1:2">
      <c r="A1185" s="2" t="s">
        <v>507</v>
      </c>
      <c r="B1185" s="12">
        <v>1182</v>
      </c>
    </row>
    <row r="1186" spans="1:2">
      <c r="A1186" s="2" t="s">
        <v>348</v>
      </c>
      <c r="B1186" s="12">
        <v>993</v>
      </c>
    </row>
    <row r="1187" spans="1:2">
      <c r="A1187" s="2" t="s">
        <v>377</v>
      </c>
      <c r="B1187" s="12">
        <v>1375</v>
      </c>
    </row>
    <row r="1188" spans="1:2">
      <c r="A1188" s="2" t="s">
        <v>955</v>
      </c>
      <c r="B1188" s="12">
        <v>313</v>
      </c>
    </row>
    <row r="1189" spans="1:2">
      <c r="A1189" s="2" t="s">
        <v>508</v>
      </c>
      <c r="B1189" s="12">
        <v>410</v>
      </c>
    </row>
    <row r="1190" spans="1:2">
      <c r="A1190" s="2" t="s">
        <v>509</v>
      </c>
      <c r="B1190" s="12">
        <v>500</v>
      </c>
    </row>
    <row r="1191" spans="1:2">
      <c r="A1191" s="2" t="s">
        <v>510</v>
      </c>
      <c r="B1191" s="12">
        <v>462</v>
      </c>
    </row>
    <row r="1192" spans="1:2">
      <c r="A1192" s="2" t="s">
        <v>956</v>
      </c>
      <c r="B1192" s="12">
        <v>313</v>
      </c>
    </row>
    <row r="1193" spans="1:2">
      <c r="A1193" s="2" t="s">
        <v>511</v>
      </c>
      <c r="B1193" s="12">
        <v>263</v>
      </c>
    </row>
    <row r="1194" spans="1:2">
      <c r="A1194" s="2" t="s">
        <v>407</v>
      </c>
      <c r="B1194" s="12">
        <v>761</v>
      </c>
    </row>
    <row r="1195" spans="1:2">
      <c r="A1195" s="2" t="s">
        <v>368</v>
      </c>
      <c r="B1195" s="12">
        <v>4391</v>
      </c>
    </row>
    <row r="1196" spans="1:2">
      <c r="A1196" s="2" t="s">
        <v>408</v>
      </c>
      <c r="B1196" s="12">
        <v>1610</v>
      </c>
    </row>
    <row r="1197" spans="1:2">
      <c r="A1197" s="2" t="s">
        <v>409</v>
      </c>
      <c r="B1197" s="12">
        <v>1435</v>
      </c>
    </row>
    <row r="1198" spans="1:2">
      <c r="A1198" s="2" t="s">
        <v>411</v>
      </c>
      <c r="B1198" s="12">
        <v>260</v>
      </c>
    </row>
    <row r="1199" spans="1:2">
      <c r="A1199" s="2" t="s">
        <v>353</v>
      </c>
      <c r="B1199" s="12">
        <v>2591</v>
      </c>
    </row>
    <row r="1200" spans="1:2">
      <c r="A1200" s="2" t="s">
        <v>354</v>
      </c>
      <c r="B1200" s="12">
        <v>1815</v>
      </c>
    </row>
    <row r="1201" spans="1:14">
      <c r="A1201" s="2" t="s">
        <v>512</v>
      </c>
      <c r="B1201" s="12">
        <v>305</v>
      </c>
    </row>
    <row r="1202" spans="1:14">
      <c r="A1202" s="4" t="s">
        <v>410</v>
      </c>
      <c r="B1202" s="12">
        <v>193</v>
      </c>
    </row>
    <row r="1203" spans="1:14">
      <c r="B1203" s="4">
        <v>31295.662787756133</v>
      </c>
      <c r="C1203" s="24"/>
      <c r="D1203" s="24"/>
      <c r="E1203" s="24"/>
      <c r="F1203" s="24"/>
      <c r="G1203" s="24"/>
      <c r="H1203" s="24"/>
      <c r="I1203" s="24"/>
      <c r="J1203" s="24"/>
    </row>
    <row r="1204" spans="1:14">
      <c r="A1204" s="24" t="s">
        <v>525</v>
      </c>
      <c r="B1204" s="24"/>
      <c r="C1204" s="22"/>
      <c r="H1204" s="21"/>
      <c r="I1204" s="21"/>
    </row>
    <row r="1205" spans="1:14">
      <c r="A1205" s="24"/>
      <c r="B1205" s="24"/>
      <c r="C1205" s="24"/>
      <c r="H1205" s="21"/>
      <c r="I1205" s="21"/>
    </row>
    <row r="1206" spans="1:14">
      <c r="A1206" s="24"/>
      <c r="B1206" s="24"/>
      <c r="C1206" s="24"/>
      <c r="H1206" s="21"/>
      <c r="I1206" s="21"/>
    </row>
    <row r="1207" spans="1:14">
      <c r="A1207" s="24" t="s">
        <v>515</v>
      </c>
      <c r="B1207" s="24"/>
      <c r="C1207" s="24"/>
      <c r="E1207" s="4" t="s">
        <v>516</v>
      </c>
      <c r="H1207" s="21"/>
      <c r="I1207" s="21"/>
    </row>
    <row r="1208" spans="1:14">
      <c r="A1208" s="24" t="s">
        <v>45</v>
      </c>
      <c r="B1208" s="24" t="s">
        <v>46</v>
      </c>
      <c r="C1208" s="24"/>
      <c r="E1208" s="4" t="s">
        <v>517</v>
      </c>
      <c r="F1208" s="4">
        <v>4989</v>
      </c>
      <c r="H1208" s="21"/>
      <c r="I1208" s="21"/>
      <c r="M1208" s="4" t="s">
        <v>460</v>
      </c>
    </row>
    <row r="1209" spans="1:14">
      <c r="A1209" s="24" t="s">
        <v>519</v>
      </c>
      <c r="B1209" s="24">
        <v>274</v>
      </c>
      <c r="C1209" s="24"/>
      <c r="E1209" s="4" t="s">
        <v>521</v>
      </c>
      <c r="F1209" s="4">
        <v>5920</v>
      </c>
      <c r="H1209" s="21"/>
      <c r="I1209" s="21" t="s">
        <v>518</v>
      </c>
      <c r="M1209" s="4" t="s">
        <v>45</v>
      </c>
      <c r="N1209" s="4" t="s">
        <v>46</v>
      </c>
    </row>
    <row r="1210" spans="1:14">
      <c r="A1210" s="24" t="s">
        <v>522</v>
      </c>
      <c r="B1210" s="24">
        <v>29</v>
      </c>
      <c r="C1210" s="24"/>
      <c r="E1210" s="4" t="s">
        <v>347</v>
      </c>
      <c r="F1210" s="4">
        <v>20387</v>
      </c>
      <c r="H1210" s="21"/>
      <c r="I1210" s="21" t="s">
        <v>519</v>
      </c>
      <c r="J1210" s="4">
        <v>1453</v>
      </c>
      <c r="M1210" s="4" t="s">
        <v>519</v>
      </c>
      <c r="N1210" s="4">
        <v>14</v>
      </c>
    </row>
    <row r="1211" spans="1:14">
      <c r="A1211" s="24" t="s">
        <v>523</v>
      </c>
      <c r="B1211" s="24">
        <v>211</v>
      </c>
      <c r="C1211" s="24"/>
      <c r="F1211" s="4">
        <v>31296</v>
      </c>
      <c r="H1211" s="21"/>
      <c r="I1211" s="21" t="s">
        <v>524</v>
      </c>
      <c r="J1211" s="4">
        <v>275</v>
      </c>
      <c r="M1211" s="4" t="s">
        <v>772</v>
      </c>
      <c r="N1211" s="4">
        <v>9</v>
      </c>
    </row>
    <row r="1212" spans="1:14">
      <c r="A1212" s="24" t="s">
        <v>520</v>
      </c>
      <c r="B1212" s="24">
        <v>365</v>
      </c>
      <c r="C1212" s="24"/>
      <c r="H1212" s="21"/>
      <c r="I1212" s="21" t="s">
        <v>522</v>
      </c>
      <c r="J1212" s="4">
        <v>20</v>
      </c>
      <c r="M1212" s="4" t="s">
        <v>520</v>
      </c>
      <c r="N1212" s="4">
        <v>56</v>
      </c>
    </row>
    <row r="1213" spans="1:14">
      <c r="A1213" s="24"/>
      <c r="B1213" s="24">
        <v>879</v>
      </c>
      <c r="C1213" s="24"/>
      <c r="H1213" s="21"/>
      <c r="I1213" s="21" t="s">
        <v>523</v>
      </c>
      <c r="J1213" s="4">
        <v>6799</v>
      </c>
      <c r="N1213" s="4">
        <v>79</v>
      </c>
    </row>
    <row r="1214" spans="1:14">
      <c r="A1214" s="24"/>
      <c r="B1214" s="24"/>
      <c r="C1214" s="24"/>
      <c r="H1214" s="21"/>
      <c r="I1214" s="21" t="s">
        <v>395</v>
      </c>
      <c r="J1214" s="4">
        <v>6482</v>
      </c>
    </row>
    <row r="1215" spans="1:14">
      <c r="A1215" s="24"/>
      <c r="B1215" s="24"/>
      <c r="C1215" s="24"/>
      <c r="H1215" s="21"/>
      <c r="I1215" s="21"/>
      <c r="J1215" s="4">
        <v>15029</v>
      </c>
    </row>
    <row r="1216" spans="1:14">
      <c r="A1216" s="24"/>
      <c r="B1216" s="24"/>
      <c r="C1216" s="24"/>
      <c r="H1216" s="21"/>
      <c r="I1216" s="21"/>
    </row>
    <row r="1217" spans="1:17">
      <c r="A1217" s="24"/>
      <c r="B1217" s="24"/>
      <c r="C1217" s="24"/>
      <c r="H1217" s="21"/>
      <c r="I1217" s="21"/>
    </row>
    <row r="1218" spans="1:17">
      <c r="A1218" s="24"/>
      <c r="B1218" s="24"/>
      <c r="C1218" s="24"/>
      <c r="H1218" s="21"/>
      <c r="I1218" s="21"/>
    </row>
    <row r="1219" spans="1:17">
      <c r="A1219" s="24" t="s">
        <v>24</v>
      </c>
      <c r="B1219" s="24"/>
      <c r="C1219" s="24"/>
      <c r="D1219" s="4" t="s">
        <v>453</v>
      </c>
      <c r="H1219" s="21"/>
      <c r="I1219" s="21"/>
    </row>
    <row r="1220" spans="1:17">
      <c r="A1220" s="24"/>
      <c r="B1220" s="24"/>
      <c r="C1220" s="24"/>
      <c r="H1220" s="21"/>
      <c r="I1220" s="21"/>
    </row>
    <row r="1221" spans="1:17">
      <c r="A1221" s="4" t="s">
        <v>45</v>
      </c>
      <c r="B1221" s="4" t="s">
        <v>43</v>
      </c>
      <c r="D1221" s="2" t="s">
        <v>45</v>
      </c>
      <c r="E1221" s="3" t="s">
        <v>43</v>
      </c>
      <c r="F1221" s="3"/>
      <c r="G1221" s="3"/>
      <c r="M1221" s="12"/>
      <c r="P1221" s="2"/>
      <c r="Q1221" s="3"/>
    </row>
    <row r="1222" spans="1:17">
      <c r="A1222" s="4" t="s">
        <v>454</v>
      </c>
      <c r="B1222" s="4">
        <v>71</v>
      </c>
      <c r="D1222" s="2" t="s">
        <v>454</v>
      </c>
      <c r="E1222" s="3">
        <v>102</v>
      </c>
      <c r="F1222" s="3"/>
      <c r="G1222" s="3"/>
      <c r="H1222" s="2"/>
      <c r="I1222" s="3"/>
      <c r="J1222" s="3"/>
      <c r="L1222" s="2"/>
      <c r="M1222" s="12"/>
      <c r="P1222" s="2"/>
      <c r="Q1222" s="3"/>
    </row>
    <row r="1223" spans="1:17">
      <c r="A1223" s="4" t="s">
        <v>455</v>
      </c>
      <c r="B1223" s="4">
        <v>93</v>
      </c>
      <c r="D1223" s="4" t="s">
        <v>456</v>
      </c>
      <c r="E1223" s="2">
        <v>145</v>
      </c>
      <c r="F1223" s="2"/>
      <c r="G1223" s="2"/>
      <c r="H1223" s="3"/>
      <c r="K1223" s="2"/>
      <c r="L1223" s="12"/>
    </row>
    <row r="1224" spans="1:17">
      <c r="A1224" s="4" t="s">
        <v>377</v>
      </c>
      <c r="B1224" s="4">
        <v>595</v>
      </c>
      <c r="D1224" s="4" t="s">
        <v>377</v>
      </c>
      <c r="E1224" s="2">
        <v>427</v>
      </c>
      <c r="F1224" s="2"/>
      <c r="G1224" s="2"/>
      <c r="H1224" s="3"/>
      <c r="K1224" s="2"/>
      <c r="L1224" s="12"/>
    </row>
    <row r="1225" spans="1:17">
      <c r="A1225" s="4" t="s">
        <v>353</v>
      </c>
      <c r="B1225" s="4">
        <v>110</v>
      </c>
      <c r="D1225" s="4" t="s">
        <v>353</v>
      </c>
      <c r="E1225" s="4">
        <v>158</v>
      </c>
      <c r="I1225" s="3"/>
      <c r="K1225" s="2"/>
      <c r="L1225" s="12"/>
    </row>
    <row r="1226" spans="1:17">
      <c r="B1226" s="4">
        <v>869</v>
      </c>
      <c r="E1226" s="4">
        <v>832</v>
      </c>
      <c r="F1226" s="2"/>
      <c r="G1226" s="3"/>
      <c r="I1226" s="2"/>
      <c r="J1226" s="12"/>
    </row>
    <row r="1228" spans="1:17" ht="19.8" customHeight="1"/>
    <row r="1229" spans="1:17">
      <c r="A1229" s="4" t="s">
        <v>530</v>
      </c>
    </row>
    <row r="1230" spans="1:17">
      <c r="A1230" s="3"/>
      <c r="B1230" s="3"/>
      <c r="E1230" s="2"/>
      <c r="F1230" s="3"/>
      <c r="I1230" s="2"/>
      <c r="J1230" s="3"/>
      <c r="L1230" s="2"/>
      <c r="M1230" s="3"/>
    </row>
    <row r="1231" spans="1:17">
      <c r="A1231" s="3"/>
      <c r="B1231" s="3"/>
      <c r="E1231" s="2"/>
      <c r="F1231" s="3"/>
      <c r="I1231" s="2" t="s">
        <v>460</v>
      </c>
      <c r="J1231" s="3"/>
      <c r="L1231" s="2"/>
      <c r="M1231" s="3"/>
      <c r="P1231" s="4" t="s">
        <v>349</v>
      </c>
    </row>
    <row r="1232" spans="1:17">
      <c r="A1232" s="3" t="s">
        <v>457</v>
      </c>
      <c r="B1232" s="3"/>
      <c r="E1232" s="2"/>
      <c r="F1232" s="3"/>
      <c r="I1232" s="2"/>
      <c r="J1232" s="3"/>
      <c r="L1232" s="2"/>
      <c r="M1232" s="3"/>
    </row>
    <row r="1233" spans="1:17">
      <c r="A1233" s="3"/>
      <c r="B1233" s="3"/>
      <c r="E1233" s="2"/>
      <c r="F1233" s="3"/>
      <c r="I1233" s="2" t="s">
        <v>45</v>
      </c>
      <c r="J1233" s="3" t="s">
        <v>43</v>
      </c>
      <c r="L1233" s="2"/>
      <c r="M1233" s="3"/>
      <c r="P1233" s="4" t="s">
        <v>45</v>
      </c>
      <c r="Q1233" s="4" t="s">
        <v>43</v>
      </c>
    </row>
    <row r="1234" spans="1:17">
      <c r="A1234" s="3" t="s">
        <v>45</v>
      </c>
      <c r="B1234" s="3" t="s">
        <v>43</v>
      </c>
      <c r="E1234" s="2"/>
      <c r="F1234" s="3"/>
      <c r="I1234" s="2" t="s">
        <v>461</v>
      </c>
      <c r="J1234" s="3">
        <v>16</v>
      </c>
      <c r="L1234" s="2"/>
      <c r="M1234" s="3"/>
      <c r="P1234" s="4" t="s">
        <v>463</v>
      </c>
      <c r="Q1234" s="4">
        <v>2551</v>
      </c>
    </row>
    <row r="1235" spans="1:17">
      <c r="A1235" s="3" t="s">
        <v>458</v>
      </c>
      <c r="B1235" s="3">
        <v>9</v>
      </c>
      <c r="E1235" s="2"/>
      <c r="F1235" s="3"/>
      <c r="I1235" s="2" t="s">
        <v>462</v>
      </c>
      <c r="J1235" s="3">
        <v>14</v>
      </c>
      <c r="L1235" s="2"/>
      <c r="M1235" s="3"/>
      <c r="P1235" s="4" t="s">
        <v>464</v>
      </c>
      <c r="Q1235" s="4">
        <v>2908</v>
      </c>
    </row>
    <row r="1236" spans="1:17">
      <c r="A1236" s="3" t="s">
        <v>459</v>
      </c>
      <c r="B1236" s="3">
        <v>14</v>
      </c>
      <c r="E1236" s="2"/>
      <c r="F1236" s="3"/>
      <c r="I1236" s="2" t="s">
        <v>526</v>
      </c>
      <c r="J1236" s="3">
        <v>12</v>
      </c>
      <c r="L1236" s="2"/>
      <c r="M1236" s="3"/>
      <c r="P1236" s="4" t="s">
        <v>465</v>
      </c>
      <c r="Q1236" s="4">
        <v>4086</v>
      </c>
    </row>
    <row r="1237" spans="1:17">
      <c r="A1237" s="3" t="s">
        <v>598</v>
      </c>
      <c r="B1237" s="3">
        <v>0</v>
      </c>
      <c r="E1237" s="2"/>
      <c r="F1237" s="3"/>
      <c r="I1237" s="2" t="s">
        <v>527</v>
      </c>
      <c r="J1237" s="3">
        <v>25</v>
      </c>
      <c r="L1237" s="2"/>
      <c r="M1237" s="3"/>
      <c r="P1237" s="4" t="s">
        <v>466</v>
      </c>
      <c r="Q1237" s="4">
        <v>18039</v>
      </c>
    </row>
    <row r="1238" spans="1:17">
      <c r="A1238" s="3" t="s">
        <v>957</v>
      </c>
      <c r="B1238" s="3">
        <v>1</v>
      </c>
      <c r="E1238" s="2"/>
      <c r="F1238" s="3"/>
      <c r="I1238" s="2" t="s">
        <v>528</v>
      </c>
      <c r="J1238" s="3">
        <v>6</v>
      </c>
      <c r="L1238" s="2"/>
      <c r="M1238" s="3"/>
      <c r="P1238" s="4" t="s">
        <v>467</v>
      </c>
      <c r="Q1238" s="4">
        <v>3712</v>
      </c>
    </row>
    <row r="1239" spans="1:17">
      <c r="A1239" s="3"/>
      <c r="B1239" s="3">
        <v>24</v>
      </c>
      <c r="E1239" s="2"/>
      <c r="F1239" s="3"/>
      <c r="I1239" s="2" t="s">
        <v>529</v>
      </c>
      <c r="J1239" s="3">
        <v>6</v>
      </c>
      <c r="L1239" s="2"/>
      <c r="M1239" s="3"/>
      <c r="Q1239" s="4">
        <v>31296</v>
      </c>
    </row>
    <row r="1240" spans="1:17">
      <c r="A1240" s="3"/>
      <c r="B1240" s="3"/>
      <c r="E1240" s="2"/>
      <c r="F1240" s="3"/>
      <c r="I1240" s="2"/>
      <c r="J1240" s="3">
        <v>79</v>
      </c>
      <c r="L1240" s="2"/>
      <c r="M1240" s="3"/>
    </row>
    <row r="1241" spans="1:17">
      <c r="A1241" s="3"/>
      <c r="B1241" s="3"/>
      <c r="I1241" s="2"/>
      <c r="J1241" s="3"/>
      <c r="L1241" s="2"/>
      <c r="M1241" s="3"/>
    </row>
    <row r="1242" spans="1:17">
      <c r="A1242" s="3" t="s">
        <v>538</v>
      </c>
      <c r="B1242" s="3"/>
    </row>
    <row r="1243" spans="1:17">
      <c r="A1243" s="4" t="s">
        <v>45</v>
      </c>
      <c r="B1243" s="4" t="s">
        <v>46</v>
      </c>
    </row>
    <row r="1244" spans="1:17">
      <c r="A1244" s="4" t="s">
        <v>958</v>
      </c>
      <c r="B1244" s="4">
        <v>14</v>
      </c>
    </row>
    <row r="1245" spans="1:17">
      <c r="A1245" s="2" t="s">
        <v>959</v>
      </c>
      <c r="B1245" s="12">
        <v>8287</v>
      </c>
    </row>
    <row r="1246" spans="1:17">
      <c r="A1246" s="2" t="s">
        <v>531</v>
      </c>
      <c r="B1246" s="12">
        <v>85</v>
      </c>
    </row>
    <row r="1247" spans="1:17">
      <c r="A1247" s="2" t="s">
        <v>960</v>
      </c>
      <c r="B1247" s="12">
        <v>85</v>
      </c>
    </row>
    <row r="1248" spans="1:17">
      <c r="A1248" s="2" t="s">
        <v>532</v>
      </c>
      <c r="B1248" s="12">
        <v>65</v>
      </c>
    </row>
    <row r="1249" spans="1:2">
      <c r="A1249" s="2" t="s">
        <v>533</v>
      </c>
      <c r="B1249" s="12">
        <v>55</v>
      </c>
    </row>
    <row r="1250" spans="1:2">
      <c r="A1250" s="2" t="s">
        <v>534</v>
      </c>
      <c r="B1250" s="12">
        <v>7918</v>
      </c>
    </row>
    <row r="1251" spans="1:2">
      <c r="A1251" s="2" t="s">
        <v>535</v>
      </c>
      <c r="B1251" s="12">
        <v>10671</v>
      </c>
    </row>
    <row r="1252" spans="1:2">
      <c r="A1252" s="2" t="s">
        <v>536</v>
      </c>
      <c r="B1252" s="12">
        <v>6685</v>
      </c>
    </row>
    <row r="1253" spans="1:2">
      <c r="A1253" s="2" t="s">
        <v>537</v>
      </c>
      <c r="B1253" s="12">
        <v>188</v>
      </c>
    </row>
    <row r="1254" spans="1:2">
      <c r="A1254" s="2" t="s">
        <v>773</v>
      </c>
      <c r="B1254" s="12">
        <v>41</v>
      </c>
    </row>
    <row r="1255" spans="1:2">
      <c r="A1255" s="2" t="s">
        <v>774</v>
      </c>
      <c r="B1255" s="12">
        <v>197</v>
      </c>
    </row>
    <row r="1256" spans="1:2">
      <c r="A1256" s="2" t="s">
        <v>961</v>
      </c>
      <c r="B1256" s="12">
        <v>262</v>
      </c>
    </row>
    <row r="1257" spans="1:2">
      <c r="A1257" s="4" t="s">
        <v>962</v>
      </c>
      <c r="B1257" s="4">
        <v>72</v>
      </c>
    </row>
    <row r="1258" spans="1:2">
      <c r="A1258" s="4" t="s">
        <v>963</v>
      </c>
      <c r="B1258" s="4">
        <v>4972</v>
      </c>
    </row>
    <row r="1259" spans="1:2">
      <c r="A1259" s="4" t="s">
        <v>775</v>
      </c>
      <c r="B1259" s="4">
        <v>3402</v>
      </c>
    </row>
    <row r="1260" spans="1:2">
      <c r="A1260" s="4" t="s">
        <v>964</v>
      </c>
      <c r="B1260" s="4">
        <v>13</v>
      </c>
    </row>
    <row r="1261" spans="1:2">
      <c r="A1261" s="4" t="s">
        <v>776</v>
      </c>
      <c r="B1261" s="4">
        <v>4831</v>
      </c>
    </row>
    <row r="1262" spans="1:2">
      <c r="A1262" s="4" t="s">
        <v>777</v>
      </c>
      <c r="B1262" s="4">
        <v>4610</v>
      </c>
    </row>
    <row r="1263" spans="1:2">
      <c r="A1263" s="4" t="s">
        <v>965</v>
      </c>
      <c r="B1263" s="4">
        <v>48</v>
      </c>
    </row>
    <row r="1273" spans="1:7">
      <c r="A1273" s="23" t="s">
        <v>778</v>
      </c>
    </row>
    <row r="1274" spans="1:7">
      <c r="A1274" s="23" t="s">
        <v>779</v>
      </c>
    </row>
    <row r="1275" spans="1:7">
      <c r="F1275" s="2"/>
      <c r="G1275" s="3"/>
    </row>
    <row r="1276" spans="1:7">
      <c r="A1276" s="4" t="s">
        <v>518</v>
      </c>
    </row>
    <row r="1277" spans="1:7">
      <c r="A1277" s="4" t="s">
        <v>780</v>
      </c>
      <c r="B1277" t="s">
        <v>43</v>
      </c>
      <c r="C1277" s="33"/>
      <c r="D1277" s="34"/>
      <c r="E1277" s="33"/>
      <c r="F1277" s="4" t="s">
        <v>1</v>
      </c>
      <c r="G1277" t="s">
        <v>43</v>
      </c>
    </row>
    <row r="1278" spans="1:7">
      <c r="A1278" s="33" t="s">
        <v>335</v>
      </c>
      <c r="B1278" s="34">
        <v>1205</v>
      </c>
      <c r="C1278" s="33"/>
      <c r="D1278" s="34"/>
      <c r="E1278" s="33"/>
      <c r="F1278" s="33" t="s">
        <v>343</v>
      </c>
      <c r="G1278" s="34">
        <v>76</v>
      </c>
    </row>
    <row r="1279" spans="1:7">
      <c r="A1279" s="33" t="s">
        <v>336</v>
      </c>
      <c r="B1279" s="34">
        <v>1151</v>
      </c>
      <c r="C1279"/>
      <c r="D1279"/>
      <c r="E1279" s="33"/>
      <c r="F1279" s="33" t="s">
        <v>344</v>
      </c>
      <c r="G1279" s="40">
        <v>222</v>
      </c>
    </row>
    <row r="1280" spans="1:7">
      <c r="A1280"/>
      <c r="B1280" s="40">
        <f>SUM(B1278:B1279)</f>
        <v>2356</v>
      </c>
      <c r="C1280"/>
      <c r="D1280"/>
      <c r="E1280" s="33"/>
      <c r="F1280" s="33" t="s">
        <v>91</v>
      </c>
      <c r="G1280" s="40">
        <v>413</v>
      </c>
    </row>
    <row r="1281" spans="1:10">
      <c r="A1281"/>
      <c r="B1281"/>
      <c r="C1281"/>
      <c r="D1281"/>
      <c r="E1281" s="33"/>
      <c r="F1281" s="33" t="s">
        <v>346</v>
      </c>
      <c r="G1281" s="40">
        <v>82</v>
      </c>
    </row>
    <row r="1282" spans="1:10">
      <c r="A1282"/>
      <c r="B1282"/>
      <c r="C1282"/>
      <c r="D1282"/>
      <c r="E1282" s="33"/>
      <c r="F1282" s="33" t="s">
        <v>347</v>
      </c>
      <c r="G1282" s="40">
        <v>940</v>
      </c>
    </row>
    <row r="1283" spans="1:10">
      <c r="A1283"/>
      <c r="B1283" s="33"/>
      <c r="C1283" s="34"/>
      <c r="D1283"/>
      <c r="E1283"/>
      <c r="F1283" s="33" t="s">
        <v>395</v>
      </c>
      <c r="G1283" s="40">
        <v>623</v>
      </c>
    </row>
    <row r="1284" spans="1:10">
      <c r="A1284"/>
      <c r="B1284" s="33"/>
      <c r="C1284" s="34"/>
      <c r="D1284"/>
      <c r="E1284"/>
      <c r="F1284" s="33"/>
      <c r="G1284" s="40"/>
    </row>
    <row r="1285" spans="1:10">
      <c r="A1285"/>
      <c r="B1285" s="33"/>
      <c r="C1285" s="34"/>
      <c r="D1285"/>
      <c r="E1285"/>
      <c r="F1285" s="33"/>
      <c r="G1285" s="40"/>
    </row>
    <row r="1286" spans="1:10">
      <c r="A1286" t="s">
        <v>349</v>
      </c>
      <c r="B1286" s="33"/>
      <c r="C1286" s="34"/>
      <c r="D1286"/>
      <c r="E1286"/>
      <c r="F1286" s="33"/>
      <c r="G1286" s="40"/>
    </row>
    <row r="1287" spans="1:10">
      <c r="A1287"/>
      <c r="B1287" s="33"/>
      <c r="C1287" s="34"/>
      <c r="D1287"/>
      <c r="E1287"/>
      <c r="F1287" s="33"/>
      <c r="G1287" s="40"/>
      <c r="H1287" s="4" t="s">
        <v>1</v>
      </c>
      <c r="I1287" t="s">
        <v>43</v>
      </c>
    </row>
    <row r="1288" spans="1:10">
      <c r="A1288" s="4" t="s">
        <v>780</v>
      </c>
      <c r="B1288" t="s">
        <v>43</v>
      </c>
      <c r="C1288"/>
      <c r="D1288"/>
      <c r="E1288"/>
      <c r="F1288"/>
      <c r="G1288"/>
      <c r="H1288" s="33" t="s">
        <v>966</v>
      </c>
      <c r="I1288" s="34">
        <v>2</v>
      </c>
      <c r="J1288"/>
    </row>
    <row r="1289" spans="1:10">
      <c r="A1289" s="33" t="s">
        <v>335</v>
      </c>
      <c r="B1289" s="34">
        <v>3507</v>
      </c>
      <c r="C1289"/>
      <c r="D1289" s="33" t="s">
        <v>336</v>
      </c>
      <c r="E1289" s="34">
        <v>232</v>
      </c>
      <c r="F1289" s="34"/>
      <c r="G1289"/>
      <c r="H1289" s="33" t="s">
        <v>343</v>
      </c>
      <c r="I1289" s="34">
        <v>327</v>
      </c>
      <c r="J1289" s="33"/>
    </row>
    <row r="1290" spans="1:10">
      <c r="A1290" s="33" t="s">
        <v>336</v>
      </c>
      <c r="B1290" s="34">
        <v>3372</v>
      </c>
      <c r="C1290"/>
      <c r="D1290" s="33" t="s">
        <v>967</v>
      </c>
      <c r="E1290" s="34">
        <v>481</v>
      </c>
      <c r="F1290" s="34"/>
      <c r="G1290"/>
      <c r="H1290" s="33" t="s">
        <v>344</v>
      </c>
      <c r="I1290" s="34">
        <v>674</v>
      </c>
      <c r="J1290" s="33"/>
    </row>
    <row r="1291" spans="1:10">
      <c r="A1291"/>
      <c r="B1291" s="40">
        <f>SUM(B1289:B1290)</f>
        <v>6879</v>
      </c>
      <c r="C1291"/>
      <c r="D1291"/>
      <c r="E1291"/>
      <c r="F1291"/>
      <c r="G1291"/>
      <c r="H1291" s="33" t="s">
        <v>91</v>
      </c>
      <c r="I1291" s="34">
        <v>1312</v>
      </c>
      <c r="J1291" s="33"/>
    </row>
    <row r="1292" spans="1:10">
      <c r="A1292"/>
      <c r="B1292"/>
      <c r="C1292"/>
      <c r="D1292"/>
      <c r="E1292"/>
      <c r="F1292"/>
      <c r="G1292"/>
      <c r="H1292" s="33" t="s">
        <v>345</v>
      </c>
      <c r="I1292" s="34">
        <v>22</v>
      </c>
      <c r="J1292" s="33"/>
    </row>
    <row r="1293" spans="1:10">
      <c r="A1293"/>
      <c r="B1293"/>
      <c r="C1293"/>
      <c r="D1293"/>
      <c r="E1293"/>
      <c r="F1293"/>
      <c r="G1293"/>
      <c r="H1293" s="33" t="s">
        <v>355</v>
      </c>
      <c r="I1293" s="34">
        <v>38</v>
      </c>
      <c r="J1293" s="33"/>
    </row>
    <row r="1294" spans="1:10">
      <c r="A1294"/>
      <c r="B1294"/>
      <c r="C1294"/>
      <c r="D1294"/>
      <c r="E1294"/>
      <c r="F1294"/>
      <c r="G1294"/>
      <c r="H1294" s="33" t="s">
        <v>968</v>
      </c>
      <c r="I1294" s="34">
        <v>9</v>
      </c>
      <c r="J1294" s="33"/>
    </row>
    <row r="1295" spans="1:10">
      <c r="A1295"/>
      <c r="B1295"/>
      <c r="C1295"/>
      <c r="D1295"/>
      <c r="E1295"/>
      <c r="F1295"/>
      <c r="G1295"/>
      <c r="H1295" s="33" t="s">
        <v>44</v>
      </c>
      <c r="I1295" s="34">
        <v>12</v>
      </c>
      <c r="J1295" s="33"/>
    </row>
    <row r="1296" spans="1:10">
      <c r="A1296"/>
      <c r="B1296"/>
      <c r="C1296"/>
      <c r="D1296"/>
      <c r="E1296"/>
      <c r="F1296"/>
      <c r="G1296"/>
      <c r="H1296" s="33" t="s">
        <v>346</v>
      </c>
      <c r="I1296" s="34">
        <v>534</v>
      </c>
      <c r="J1296" s="33"/>
    </row>
    <row r="1297" spans="1:10">
      <c r="A1297"/>
      <c r="B1297"/>
      <c r="C1297"/>
      <c r="D1297"/>
      <c r="E1297"/>
      <c r="F1297"/>
      <c r="G1297"/>
      <c r="H1297" s="33" t="s">
        <v>395</v>
      </c>
      <c r="I1297" s="34">
        <v>3949</v>
      </c>
      <c r="J1297"/>
    </row>
    <row r="1298" spans="1:10">
      <c r="A1298"/>
      <c r="B1298"/>
      <c r="C1298"/>
      <c r="D1298"/>
      <c r="E1298"/>
      <c r="F1298"/>
      <c r="G1298"/>
      <c r="H1298"/>
      <c r="I1298" s="40">
        <f>SUM(I1288:I1297)</f>
        <v>6879</v>
      </c>
      <c r="J1298"/>
    </row>
    <row r="1299" spans="1:10">
      <c r="F1299" s="2"/>
      <c r="G1299" s="3"/>
    </row>
    <row r="1300" spans="1:10">
      <c r="F1300" s="2"/>
      <c r="G1300" s="3"/>
    </row>
    <row r="1301" spans="1:10">
      <c r="F1301" s="2"/>
      <c r="G1301" s="3"/>
    </row>
    <row r="1302" spans="1:10">
      <c r="F1302" s="2"/>
      <c r="G1302" s="3"/>
    </row>
    <row r="1303" spans="1:10">
      <c r="F1303" s="2"/>
      <c r="G1303" s="3"/>
    </row>
    <row r="1304" spans="1:10">
      <c r="G1304" s="12"/>
    </row>
  </sheetData>
  <mergeCells count="39">
    <mergeCell ref="E672:E673"/>
    <mergeCell ref="F672:F673"/>
    <mergeCell ref="G672:J672"/>
    <mergeCell ref="K672:K673"/>
    <mergeCell ref="M700:M701"/>
    <mergeCell ref="A1088:B1088"/>
    <mergeCell ref="F1167:J1167"/>
    <mergeCell ref="I1087:K1087"/>
    <mergeCell ref="A923:A924"/>
    <mergeCell ref="A98:B98"/>
    <mergeCell ref="A554:B554"/>
    <mergeCell ref="A593:B593"/>
    <mergeCell ref="F217:G217"/>
    <mergeCell ref="A273:G273"/>
    <mergeCell ref="A291:B292"/>
    <mergeCell ref="A300:B300"/>
    <mergeCell ref="N712:N713"/>
    <mergeCell ref="F757:F758"/>
    <mergeCell ref="G757:G758"/>
    <mergeCell ref="H757:J757"/>
    <mergeCell ref="K757:K758"/>
    <mergeCell ref="L757:L758"/>
    <mergeCell ref="M757:M758"/>
    <mergeCell ref="F712:F713"/>
    <mergeCell ref="G712:G713"/>
    <mergeCell ref="H712:H713"/>
    <mergeCell ref="I712:I713"/>
    <mergeCell ref="J712:J713"/>
    <mergeCell ref="K712:K713"/>
    <mergeCell ref="L712:M712"/>
    <mergeCell ref="I1086:K1086"/>
    <mergeCell ref="A1053:B1053"/>
    <mergeCell ref="F700:F701"/>
    <mergeCell ref="G700:G701"/>
    <mergeCell ref="H700:L700"/>
    <mergeCell ref="B923:D923"/>
    <mergeCell ref="A969:C969"/>
    <mergeCell ref="H970:Q970"/>
    <mergeCell ref="G1027:H1027"/>
  </mergeCells>
  <hyperlinks>
    <hyperlink ref="A303" r:id="rId1" display="http://direc.nac.de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paulino</dc:creator>
  <cp:lastModifiedBy>Irianda Y. Manzueta D.</cp:lastModifiedBy>
  <dcterms:created xsi:type="dcterms:W3CDTF">2015-06-05T18:17:20Z</dcterms:created>
  <dcterms:modified xsi:type="dcterms:W3CDTF">2023-07-13T00:28:04Z</dcterms:modified>
</cp:coreProperties>
</file>