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be\Box\DIRECCION GENERAL DE PROYECTOS PROGRAMAS Y ESTADISTICAS MIDE\2-Bolentines\2024\ABRIL-JUNIO 2024\"/>
    </mc:Choice>
  </mc:AlternateContent>
  <bookViews>
    <workbookView xWindow="0" yWindow="0" windowWidth="23040" windowHeight="9192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4" i="1" l="1"/>
  <c r="F1004" i="1"/>
  <c r="B1004" i="1"/>
  <c r="I1429" i="1" l="1"/>
  <c r="B1421" i="1"/>
  <c r="F1413" i="1"/>
  <c r="B1409" i="1"/>
  <c r="B1361" i="1" l="1"/>
  <c r="J1362" i="1"/>
  <c r="Q1360" i="1"/>
  <c r="E1345" i="1"/>
  <c r="B1345" i="1"/>
  <c r="N1333" i="1"/>
  <c r="J1334" i="1"/>
  <c r="F1330" i="1"/>
  <c r="B1333" i="1"/>
  <c r="L1284" i="1"/>
  <c r="G1284" i="1"/>
  <c r="B1316" i="1"/>
  <c r="B1273" i="1" l="1"/>
  <c r="B1257" i="1"/>
  <c r="B1236" i="1"/>
  <c r="P1211" i="1"/>
  <c r="J1213" i="1"/>
  <c r="B1213" i="1"/>
  <c r="B1174" i="1"/>
  <c r="H1140" i="1"/>
  <c r="E1155" i="1"/>
  <c r="B1153" i="1"/>
  <c r="B1130" i="1"/>
  <c r="J1104" i="1" l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03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84" i="1"/>
  <c r="P1020" i="1"/>
  <c r="D1021" i="1"/>
  <c r="G977" i="1" l="1"/>
  <c r="B991" i="1"/>
  <c r="T954" i="1" l="1"/>
  <c r="S954" i="1"/>
  <c r="O955" i="1"/>
  <c r="N955" i="1"/>
  <c r="I954" i="1"/>
  <c r="H954" i="1"/>
  <c r="C956" i="1"/>
  <c r="B956" i="1"/>
  <c r="M880" i="1" l="1"/>
  <c r="G879" i="1"/>
  <c r="B904" i="1"/>
  <c r="L861" i="1"/>
  <c r="I830" i="1"/>
  <c r="G859" i="1"/>
  <c r="F828" i="1"/>
  <c r="S802" i="1" l="1"/>
  <c r="R802" i="1"/>
  <c r="P802" i="1"/>
  <c r="O802" i="1"/>
  <c r="M802" i="1"/>
  <c r="L802" i="1"/>
  <c r="J802" i="1"/>
  <c r="I802" i="1"/>
  <c r="G802" i="1"/>
  <c r="F802" i="1"/>
  <c r="D802" i="1"/>
  <c r="C802" i="1"/>
  <c r="T801" i="1"/>
  <c r="Q801" i="1"/>
  <c r="N801" i="1"/>
  <c r="K801" i="1"/>
  <c r="H801" i="1"/>
  <c r="E801" i="1"/>
  <c r="T800" i="1"/>
  <c r="Q800" i="1"/>
  <c r="N800" i="1"/>
  <c r="H800" i="1"/>
  <c r="E800" i="1"/>
  <c r="T799" i="1"/>
  <c r="Q799" i="1"/>
  <c r="N799" i="1"/>
  <c r="K799" i="1"/>
  <c r="H799" i="1"/>
  <c r="E799" i="1"/>
  <c r="T798" i="1"/>
  <c r="Q798" i="1"/>
  <c r="N798" i="1"/>
  <c r="K798" i="1"/>
  <c r="H798" i="1"/>
  <c r="E798" i="1"/>
  <c r="T797" i="1"/>
  <c r="Q797" i="1"/>
  <c r="N797" i="1"/>
  <c r="K797" i="1"/>
  <c r="H797" i="1"/>
  <c r="E797" i="1"/>
  <c r="T796" i="1"/>
  <c r="Q796" i="1"/>
  <c r="N796" i="1"/>
  <c r="K796" i="1"/>
  <c r="H796" i="1"/>
  <c r="E796" i="1"/>
  <c r="U796" i="1" s="1"/>
  <c r="T795" i="1"/>
  <c r="Q795" i="1"/>
  <c r="N795" i="1"/>
  <c r="K795" i="1"/>
  <c r="H795" i="1"/>
  <c r="E795" i="1"/>
  <c r="T794" i="1"/>
  <c r="Q794" i="1"/>
  <c r="N794" i="1"/>
  <c r="K794" i="1"/>
  <c r="H794" i="1"/>
  <c r="E794" i="1"/>
  <c r="U794" i="1" s="1"/>
  <c r="T793" i="1"/>
  <c r="Q793" i="1"/>
  <c r="N793" i="1"/>
  <c r="K793" i="1"/>
  <c r="H793" i="1"/>
  <c r="E793" i="1"/>
  <c r="U793" i="1" l="1"/>
  <c r="U801" i="1"/>
  <c r="U799" i="1"/>
  <c r="H802" i="1"/>
  <c r="U797" i="1"/>
  <c r="N802" i="1"/>
  <c r="Q802" i="1"/>
  <c r="U798" i="1"/>
  <c r="T802" i="1"/>
  <c r="U795" i="1"/>
  <c r="E802" i="1"/>
  <c r="U802" i="1" l="1"/>
  <c r="B787" i="1"/>
  <c r="K756" i="1" l="1"/>
  <c r="J756" i="1"/>
  <c r="I756" i="1"/>
  <c r="H756" i="1"/>
  <c r="G756" i="1"/>
  <c r="L755" i="1"/>
  <c r="L754" i="1"/>
  <c r="M756" i="1"/>
  <c r="L753" i="1"/>
  <c r="L756" i="1" l="1"/>
  <c r="E696" i="1"/>
  <c r="B738" i="1"/>
  <c r="G677" i="1" l="1"/>
  <c r="B685" i="1"/>
  <c r="I614" i="1" l="1"/>
  <c r="B622" i="1"/>
  <c r="B554" i="1" l="1"/>
  <c r="B525" i="1"/>
  <c r="B580" i="1"/>
  <c r="B358" i="1" l="1"/>
  <c r="B351" i="1"/>
  <c r="B331" i="1"/>
  <c r="G320" i="1"/>
  <c r="B319" i="1"/>
  <c r="D305" i="1"/>
  <c r="C305" i="1"/>
  <c r="B305" i="1"/>
  <c r="B278" i="1" l="1"/>
  <c r="B245" i="1"/>
  <c r="B238" i="1"/>
  <c r="D223" i="1"/>
  <c r="C223" i="1"/>
  <c r="B223" i="1"/>
  <c r="M129" i="1" l="1"/>
  <c r="B97" i="1"/>
  <c r="G73" i="1"/>
  <c r="C71" i="1"/>
  <c r="B48" i="1"/>
  <c r="D34" i="1"/>
  <c r="C34" i="1"/>
  <c r="B34" i="1"/>
  <c r="Q1347" i="1" l="1"/>
  <c r="B1195" i="1" l="1"/>
  <c r="B1184" i="1"/>
  <c r="M1170" i="1"/>
  <c r="C806" i="1" l="1"/>
  <c r="C805" i="1"/>
  <c r="C807" i="1" l="1"/>
  <c r="U806" i="1" s="1"/>
  <c r="B489" i="1" l="1"/>
  <c r="B167" i="1" l="1"/>
  <c r="B136" i="1"/>
  <c r="I119" i="1"/>
  <c r="C117" i="1"/>
</calcChain>
</file>

<file path=xl/sharedStrings.xml><?xml version="1.0" encoding="utf-8"?>
<sst xmlns="http://schemas.openxmlformats.org/spreadsheetml/2006/main" count="1622" uniqueCount="1013">
  <si>
    <t>ERD</t>
  </si>
  <si>
    <t>RANGO</t>
  </si>
  <si>
    <t>TENIENTE GENERAL</t>
  </si>
  <si>
    <t>MAYOR GENERAL</t>
  </si>
  <si>
    <t>GENERAL DE BRIGADA</t>
  </si>
  <si>
    <t>CORONEL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</si>
  <si>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</si>
  <si>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</si>
  <si>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</si>
  <si>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</si>
  <si>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</si>
  <si>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</si>
  <si>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</si>
  <si>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</si>
  <si>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</si>
  <si>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</si>
  <si>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</si>
  <si>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</si>
  <si>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 xml:space="preserve">SGTO. </t>
  </si>
  <si>
    <t>RASO</t>
  </si>
  <si>
    <t>CONSCRIPTO</t>
  </si>
  <si>
    <t>ASIMILADO</t>
  </si>
  <si>
    <t>TOTAL</t>
  </si>
  <si>
    <t>Sgto. Mayor</t>
  </si>
  <si>
    <t>INGRESOS</t>
  </si>
  <si>
    <t>BAJAS</t>
  </si>
  <si>
    <t>BAJO NIVEL DE DESEMPEÑO</t>
  </si>
  <si>
    <t>ESPIRACIÓN DE ALISTAMIENTO (NO REALISTÓ)</t>
  </si>
  <si>
    <t>FALTAS GRAVES DEBIDAMENTE COMPROBADAS</t>
  </si>
  <si>
    <t>SEPARADO Y DADO DE BAJAS POR DEFUNCIÓN</t>
  </si>
  <si>
    <t>CANCELACIÓN DE NOMBRAMIENTO</t>
  </si>
  <si>
    <t>Coronel</t>
  </si>
  <si>
    <t>Capitán</t>
  </si>
  <si>
    <t>1er. Tte.</t>
  </si>
  <si>
    <t>2do. Tte.</t>
  </si>
  <si>
    <t xml:space="preserve">SEG. ESTADO </t>
  </si>
  <si>
    <t>TTE. CORONEL</t>
  </si>
  <si>
    <t>CABO</t>
  </si>
  <si>
    <t>MOTOCICLETA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</si>
  <si>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</si>
  <si>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</si>
  <si>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</si>
  <si>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</si>
  <si>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</si>
  <si>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</si>
  <si>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</si>
  <si>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</si>
  <si>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SUSTANCIAS CONTROLADASS</t>
  </si>
  <si>
    <t>AUTOBUS</t>
  </si>
  <si>
    <t>CAMIONETA</t>
  </si>
  <si>
    <t>CARRO</t>
  </si>
  <si>
    <t>JEEPETA</t>
  </si>
  <si>
    <t>MERCANCIAS</t>
  </si>
  <si>
    <t>COMESTIBLES</t>
  </si>
  <si>
    <t>MANTEQUILLA (UDS.)</t>
  </si>
  <si>
    <t>SOPITAS (UNIDADES)</t>
  </si>
  <si>
    <t>LO DEMAS</t>
  </si>
  <si>
    <t>CARBÓN VEGETAL (SACOS)</t>
  </si>
  <si>
    <t>PASTA DENTAL (UNIDADES)</t>
  </si>
  <si>
    <t>PERFUME (UNIDADES)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</si>
  <si>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</si>
  <si>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</si>
  <si>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</si>
  <si>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</si>
  <si>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</si>
  <si>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</si>
  <si>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</si>
  <si>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</si>
  <si>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</si>
  <si>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</si>
  <si>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</si>
  <si>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</si>
  <si>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</si>
  <si>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</si>
  <si>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</si>
  <si>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</si>
  <si>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</si>
  <si>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</si>
  <si>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</si>
  <si>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</si>
  <si>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</si>
  <si>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</si>
  <si>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</si>
  <si>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</si>
  <si>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</si>
  <si>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SOLICITUD ACEPTADA</t>
  </si>
  <si>
    <t>RANG</t>
  </si>
  <si>
    <t>ALISTADOS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</si>
  <si>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</si>
  <si>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</si>
  <si>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</si>
  <si>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</si>
  <si>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</si>
  <si>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</si>
  <si>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</si>
  <si>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VELERO</t>
  </si>
  <si>
    <t>MISION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</si>
  <si>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</si>
  <si>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</si>
  <si>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</si>
  <si>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</si>
  <si>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</si>
  <si>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</si>
  <si>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</si>
  <si>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</si>
  <si>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</si>
  <si>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</si>
  <si>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</si>
  <si>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</si>
  <si>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</si>
  <si>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</si>
  <si>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</si>
  <si>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</si>
  <si>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</si>
  <si>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</si>
  <si>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</si>
  <si>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</si>
  <si>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</si>
  <si>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</si>
  <si>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FALTA GRAVE DEBIDAMENTE COMPROBADA</t>
  </si>
  <si>
    <t>CAPITAN</t>
  </si>
  <si>
    <t>ASIMILADO MILITAR</t>
  </si>
  <si>
    <t>ESC. DE COMBATE</t>
  </si>
  <si>
    <t>ESC. DE RESCATE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</si>
  <si>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</si>
  <si>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</si>
  <si>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</si>
  <si>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</si>
  <si>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</si>
  <si>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</si>
  <si>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</si>
  <si>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</si>
  <si>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</si>
  <si>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</si>
  <si>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</si>
  <si>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</si>
  <si>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</si>
  <si>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</si>
  <si>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</si>
  <si>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</si>
  <si>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 xml:space="preserve">TIPO </t>
  </si>
  <si>
    <t>EMP. DE CONT. TEMP.</t>
  </si>
  <si>
    <t>ACCIDENTES DE USUARIOS EN LAS INSTALACIONES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</si>
  <si>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</si>
  <si>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</si>
  <si>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</si>
  <si>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</si>
  <si>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</si>
  <si>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</si>
  <si>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</si>
  <si>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PERSONAS U OBJETOS EXTRAVIADOS</t>
  </si>
  <si>
    <t>DETENCIONES POR ROBO</t>
  </si>
  <si>
    <t>CESFRONT</t>
  </si>
  <si>
    <t xml:space="preserve">INDOCUMENTADOS </t>
  </si>
  <si>
    <t>CAMION</t>
  </si>
  <si>
    <t>DROGAS Y ARMAS</t>
  </si>
  <si>
    <t>ARMAS BLANCAS</t>
  </si>
  <si>
    <t>CESEP</t>
  </si>
  <si>
    <t>SALIDA DE BUQUES EEU</t>
  </si>
  <si>
    <t>Azua</t>
  </si>
  <si>
    <t>Barahona</t>
  </si>
  <si>
    <t>Boca Chica</t>
  </si>
  <si>
    <t>Caucedo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</si>
  <si>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</si>
  <si>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</si>
  <si>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</si>
  <si>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</si>
  <si>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</si>
  <si>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</si>
  <si>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</si>
  <si>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</si>
  <si>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SALIDA DE BUQUES</t>
  </si>
  <si>
    <t>LLEGADA DE BUQUES</t>
  </si>
  <si>
    <t xml:space="preserve">ARMAS </t>
  </si>
  <si>
    <t>MUNICIONES 22MM</t>
  </si>
  <si>
    <t>MUNICIONES 38MM</t>
  </si>
  <si>
    <t>CESAC</t>
  </si>
  <si>
    <t>ARMAS BLANCAS ILEGALES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</si>
  <si>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</si>
  <si>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</si>
  <si>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</si>
  <si>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</si>
  <si>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</si>
  <si>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</si>
  <si>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</si>
  <si>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</si>
  <si>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</si>
  <si>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</si>
  <si>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</si>
  <si>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</si>
  <si>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</si>
  <si>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</si>
  <si>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</si>
  <si>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</si>
  <si>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</si>
  <si>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</si>
  <si>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</si>
  <si>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</si>
  <si>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PATRULLAS</t>
  </si>
  <si>
    <t xml:space="preserve">TIPO DE DELITO </t>
  </si>
  <si>
    <t>TRANSITAR CON STICKER VENCIDO</t>
  </si>
  <si>
    <t>TIPO DE COMBUSTIBLE</t>
  </si>
  <si>
    <t>SENPA</t>
  </si>
  <si>
    <t>BARAHONA</t>
  </si>
  <si>
    <t>HATO MAYOR</t>
  </si>
  <si>
    <t>LA ROMANA</t>
  </si>
  <si>
    <t>LA VEGA</t>
  </si>
  <si>
    <t>PEDERNALES</t>
  </si>
  <si>
    <t>SAN JOSÉ DE OCOA</t>
  </si>
  <si>
    <t>SANTO DOMINGO ESTE</t>
  </si>
  <si>
    <t>SAN CRISTÓBAL</t>
  </si>
  <si>
    <t>MOTOCICLETAS REGISTRADAS</t>
  </si>
  <si>
    <t>MOTOCICLETAS RETENIDAS</t>
  </si>
  <si>
    <t>PERSONAS DETENIDAS</t>
  </si>
  <si>
    <t>PERSONAS REGISTRADAS</t>
  </si>
  <si>
    <t>VEHÍCULOS REGISTRADOS</t>
  </si>
  <si>
    <t>INSTITUCIONES INVOLUCRADAS</t>
  </si>
  <si>
    <t>VEHÍCULOS Y MOTORIZADAS UTILIZADOS</t>
  </si>
  <si>
    <t>PERSONAL MILITAR</t>
  </si>
  <si>
    <t>DISTRIBUCION  (%)</t>
  </si>
  <si>
    <t>FARD</t>
  </si>
  <si>
    <t>TOTAL GENERAL</t>
  </si>
  <si>
    <t>COMANDO CONJUNTO NORTE</t>
  </si>
  <si>
    <t>VEHÍCULOS RETENIDOS</t>
  </si>
  <si>
    <t>OFICIALES</t>
  </si>
  <si>
    <t>A PIE</t>
  </si>
  <si>
    <t>MOTORIZADA</t>
  </si>
  <si>
    <t xml:space="preserve">PLAN SOCIAL </t>
  </si>
  <si>
    <t>AYUDAS ECONÓMICAS </t>
  </si>
  <si>
    <t xml:space="preserve">RACIONES ALIMENTICIAS </t>
  </si>
  <si>
    <t xml:space="preserve">PROGRAMA DE CAPACITACION </t>
  </si>
  <si>
    <t>BRASIL</t>
  </si>
  <si>
    <t>COLOMBIA</t>
  </si>
  <si>
    <t xml:space="preserve">CUBA </t>
  </si>
  <si>
    <t>EL SALVADOR</t>
  </si>
  <si>
    <t>ESTADOS UNIDOS</t>
  </si>
  <si>
    <t>ESPAÑA</t>
  </si>
  <si>
    <t>GUATEMALA</t>
  </si>
  <si>
    <t>ITALIA</t>
  </si>
  <si>
    <t>MEXICO</t>
  </si>
  <si>
    <t>PERU</t>
  </si>
  <si>
    <t>RUSIA</t>
  </si>
  <si>
    <t>VENEZUELA</t>
  </si>
  <si>
    <t>JAMAICA</t>
  </si>
  <si>
    <t>MIDE</t>
  </si>
  <si>
    <t>ESCUELAS VOCACIONES</t>
  </si>
  <si>
    <t>ESCUELA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</si>
  <si>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</si>
  <si>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</si>
  <si>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</si>
  <si>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</si>
  <si>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</si>
  <si>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</si>
  <si>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</si>
  <si>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</si>
  <si>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</si>
  <si>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</si>
  <si>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</si>
  <si>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</si>
  <si>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</si>
  <si>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</si>
  <si>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</si>
  <si>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</si>
  <si>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</si>
  <si>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</si>
  <si>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</si>
  <si>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</si>
  <si>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>SANIDAD MILITAR</t>
  </si>
  <si>
    <t>CENTRO DE SALUD MIDE</t>
  </si>
  <si>
    <t>EMERGENCIA</t>
  </si>
  <si>
    <t>DEPARTAMENTO</t>
  </si>
  <si>
    <t>GENERO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</si>
  <si>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</si>
  <si>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</si>
  <si>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</si>
  <si>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</si>
  <si>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</si>
  <si>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</si>
  <si>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</si>
  <si>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GASTROENTEROLOGIA</t>
  </si>
  <si>
    <t>GINECOLOGIA</t>
  </si>
  <si>
    <t>PEDIATRIA</t>
  </si>
  <si>
    <t>PSICOLOGIA</t>
  </si>
  <si>
    <t>IGUALADOS</t>
  </si>
  <si>
    <t>Etiquetas de fila</t>
  </si>
  <si>
    <t>OF. SUPERIOR</t>
  </si>
  <si>
    <t>OF. SUBALTERNO</t>
  </si>
  <si>
    <t>FAMILIARES /ACCION</t>
  </si>
  <si>
    <t>DIAGNOSTICO</t>
  </si>
  <si>
    <t>ENDODONCIA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</si>
  <si>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</si>
  <si>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</si>
  <si>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</si>
  <si>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</si>
  <si>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</si>
  <si>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</si>
  <si>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</si>
  <si>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</si>
  <si>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</si>
  <si>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</si>
  <si>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</si>
  <si>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</si>
  <si>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</si>
  <si>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</si>
  <si>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</si>
  <si>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</si>
  <si>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</si>
  <si>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</si>
  <si>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</si>
  <si>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</si>
  <si>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</si>
  <si>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</si>
  <si>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</si>
  <si>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</si>
  <si>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</si>
  <si>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</si>
  <si>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</si>
  <si>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</si>
  <si>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</si>
  <si>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</si>
  <si>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</si>
  <si>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</si>
  <si>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</si>
  <si>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</si>
  <si>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</si>
  <si>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</si>
  <si>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</si>
  <si>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</si>
  <si>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</si>
  <si>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</si>
  <si>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</si>
  <si>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</si>
  <si>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</si>
  <si>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</si>
  <si>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</si>
  <si>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</si>
  <si>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</si>
  <si>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</si>
  <si>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</si>
  <si>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</si>
  <si>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</si>
  <si>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</si>
  <si>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INHALOTERAPIA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</si>
  <si>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</si>
  <si>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</si>
  <si>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</si>
  <si>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</si>
  <si>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</si>
  <si>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</si>
  <si>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</si>
  <si>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</si>
  <si>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</si>
  <si>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</si>
  <si>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</si>
  <si>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</si>
  <si>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</si>
  <si>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</si>
  <si>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</si>
  <si>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</si>
  <si>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</si>
  <si>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</si>
  <si>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</si>
  <si>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</si>
  <si>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</si>
  <si>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</si>
  <si>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</si>
  <si>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</si>
  <si>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</si>
  <si>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</si>
  <si>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</si>
  <si>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</si>
  <si>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</si>
  <si>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</si>
  <si>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</si>
  <si>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</si>
  <si>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</si>
  <si>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RAMON DE LARA</t>
  </si>
  <si>
    <t>EGRESOS</t>
  </si>
  <si>
    <t>CIRUGIA</t>
  </si>
  <si>
    <t>GINECOOBSTETRICIA</t>
  </si>
  <si>
    <t>GINECO- OBSTETRICIA</t>
  </si>
  <si>
    <t>FALLEC</t>
  </si>
  <si>
    <t>25- 64 AÑOS</t>
  </si>
  <si>
    <t>65 Y + AÑOS</t>
  </si>
  <si>
    <t>PARTO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</si>
  <si>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</si>
  <si>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</si>
  <si>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</si>
  <si>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</si>
  <si>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</si>
  <si>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</si>
  <si>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</si>
  <si>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</si>
  <si>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INUTILIDAD FÍSICA CON DISFRUTE A PENSIÓN</t>
  </si>
  <si>
    <t>AUTOBÚS</t>
  </si>
  <si>
    <t>JEEPETAS</t>
  </si>
  <si>
    <t>MINIBÚS</t>
  </si>
  <si>
    <t>LECHE BONGÚ (UNIDADES)</t>
  </si>
  <si>
    <t>DOMINICANOS</t>
  </si>
  <si>
    <t>HAITIANOS</t>
  </si>
  <si>
    <t>INCIDENCIAS EN EL TSD</t>
  </si>
  <si>
    <t>Haina Oriental</t>
  </si>
  <si>
    <t>Haina Occidental</t>
  </si>
  <si>
    <t>MUNICIONES 9MM</t>
  </si>
  <si>
    <t>MUNICIONES 40MM</t>
  </si>
  <si>
    <t>NACIDOS VIVOS</t>
  </si>
  <si>
    <t xml:space="preserve">NACIDOS MUERTOS </t>
  </si>
  <si>
    <t>1     -     4</t>
  </si>
  <si>
    <t>5     -     14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</si>
  <si>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</si>
  <si>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</si>
  <si>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</si>
  <si>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</si>
  <si>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</si>
  <si>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</si>
  <si>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</si>
  <si>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</si>
  <si>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</si>
  <si>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</si>
  <si>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</si>
  <si>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</si>
  <si>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</si>
  <si>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</si>
  <si>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</si>
  <si>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</si>
  <si>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</si>
  <si>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</si>
  <si>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</si>
  <si>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</si>
  <si>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</si>
  <si>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</si>
  <si>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</si>
  <si>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</si>
  <si>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</si>
  <si>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</si>
  <si>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</si>
  <si>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15 - 19</t>
  </si>
  <si>
    <t>25 - 29</t>
  </si>
  <si>
    <t>35 - 39</t>
  </si>
  <si>
    <t xml:space="preserve">GRUPOS DE EDAD </t>
  </si>
  <si>
    <t>MANO</t>
  </si>
  <si>
    <t>PELVIS</t>
  </si>
  <si>
    <t>SENOS PARANASALES</t>
  </si>
  <si>
    <t>TORAX</t>
  </si>
  <si>
    <t>CRÁNEO</t>
  </si>
  <si>
    <t>COL. LUMBAR</t>
  </si>
  <si>
    <t>FÉMUR</t>
  </si>
  <si>
    <t>RETIRO VOLUNTARIO CON PENSIÓN</t>
  </si>
  <si>
    <t>SEPARADO POR RENUNCIA</t>
  </si>
  <si>
    <t>CAMIONES</t>
  </si>
  <si>
    <t>CARROS</t>
  </si>
  <si>
    <t>CAMIONETAS</t>
  </si>
  <si>
    <t>CREMAS (UNDS)</t>
  </si>
  <si>
    <t>CESMET</t>
  </si>
  <si>
    <t>MUNICIONES 45MM</t>
  </si>
  <si>
    <t>OPERATIVOS EN COMISIÓN MIXTA INTERINSTITUCIONAL</t>
  </si>
  <si>
    <t>MEDICAMENTOS Y DERIVADOS (UNIDAD)</t>
  </si>
  <si>
    <t>TABACO Y DERIVADOS (UNIDAD)</t>
  </si>
  <si>
    <t>ALCOHOL Y DERIVADOS (BOTELLAS)</t>
  </si>
  <si>
    <t>TOTAL PERSONAL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</si>
  <si>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</si>
  <si>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</si>
  <si>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</si>
  <si>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</si>
  <si>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</si>
  <si>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</si>
  <si>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</si>
  <si>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Coronel ó Cap. de Navío</t>
  </si>
  <si>
    <t>Tte. Coronel ó Cap. de Fragata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</si>
  <si>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</si>
  <si>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</si>
  <si>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</si>
  <si>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</si>
  <si>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</si>
  <si>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</si>
  <si>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>Asimilados</t>
  </si>
  <si>
    <t xml:space="preserve">Tutoras </t>
  </si>
  <si>
    <t>Tutores</t>
  </si>
  <si>
    <t xml:space="preserve">Viudas </t>
  </si>
  <si>
    <t xml:space="preserve">Viudos </t>
  </si>
  <si>
    <t>ODONTOPEDIATRIA</t>
  </si>
  <si>
    <t>PLACAS PANORAMICAS</t>
  </si>
  <si>
    <t>IMPLANTOLOGIA DENTAL</t>
  </si>
  <si>
    <t xml:space="preserve">CIVILES   </t>
  </si>
  <si>
    <t>15-24 AÑOS</t>
  </si>
  <si>
    <t xml:space="preserve">TTE. CORONEL                   </t>
  </si>
  <si>
    <t xml:space="preserve">CABO                            </t>
  </si>
  <si>
    <t>VEHICULO</t>
  </si>
  <si>
    <t>POSTE DE MADERA</t>
  </si>
  <si>
    <t>CERVEZAS (UDS.)</t>
  </si>
  <si>
    <t>BEBIDAS ENERGIZANTES (UDS.)</t>
  </si>
  <si>
    <t>RON (UDS.)</t>
  </si>
  <si>
    <t xml:space="preserve"> CLERÉN     (GL.)      </t>
  </si>
  <si>
    <t xml:space="preserve">ALLANAMIENTOS </t>
  </si>
  <si>
    <t xml:space="preserve">VIGILANCIA A PUNTOS DE INTERES </t>
  </si>
  <si>
    <t>TRANSITAR SIN STICKER</t>
  </si>
  <si>
    <t xml:space="preserve">VENTA ILEGAL DE COMBUSTIBLES / MERCANCIAS </t>
  </si>
  <si>
    <t>GASOIL</t>
  </si>
  <si>
    <t xml:space="preserve">ESTIMULANTE SEXUAL (UNIDAD / FRASCO) </t>
  </si>
  <si>
    <t>Bahoruco</t>
  </si>
  <si>
    <t>Bayaguana (Monte Plata)</t>
  </si>
  <si>
    <t>Constanza (La Vega)</t>
  </si>
  <si>
    <t>Dajabón</t>
  </si>
  <si>
    <t>Distrito Nacional</t>
  </si>
  <si>
    <t>Duarte</t>
  </si>
  <si>
    <t>El seíbo</t>
  </si>
  <si>
    <t>Elías Piña</t>
  </si>
  <si>
    <t>Espaillat</t>
  </si>
  <si>
    <t>Gaspar Hernández (Espaillat)</t>
  </si>
  <si>
    <t>Hato Mayor</t>
  </si>
  <si>
    <t>Hermanas Mirabal (Salcedo)</t>
  </si>
  <si>
    <t>Independencia</t>
  </si>
  <si>
    <t>Isla Saona</t>
  </si>
  <si>
    <t>Jánico</t>
  </si>
  <si>
    <t>Jarabacoa (La Vega)</t>
  </si>
  <si>
    <t>La Altagracia</t>
  </si>
  <si>
    <t>La Vega</t>
  </si>
  <si>
    <t>María Trinidad Sánchez</t>
  </si>
  <si>
    <t>Miches (El seíbo)</t>
  </si>
  <si>
    <t>Monción (Santiago Rodríguez)</t>
  </si>
  <si>
    <t>Monseñor Nouel</t>
  </si>
  <si>
    <t>Monte Plata</t>
  </si>
  <si>
    <t>Montecristi</t>
  </si>
  <si>
    <t>Paraíso Barahona)</t>
  </si>
  <si>
    <t>Pedernales</t>
  </si>
  <si>
    <t>Peravia</t>
  </si>
  <si>
    <t>Restauración (Dajabón)</t>
  </si>
  <si>
    <t>Sabana Grande de Boyá</t>
  </si>
  <si>
    <t>San Cristóbal</t>
  </si>
  <si>
    <t>San José de las Matas (Santiago)</t>
  </si>
  <si>
    <t>San José de Ocoa</t>
  </si>
  <si>
    <t>San Juan de la Maguana</t>
  </si>
  <si>
    <t>Sánchez Ramírez</t>
  </si>
  <si>
    <t>Santiago de los Caballeros</t>
  </si>
  <si>
    <t>Santiago Rodríguez</t>
  </si>
  <si>
    <t>Valle Nuevo</t>
  </si>
  <si>
    <t>Valverde</t>
  </si>
  <si>
    <t>Vicente Noble</t>
  </si>
  <si>
    <t>Villa Altagracia (San Cristóbal)</t>
  </si>
  <si>
    <t>Yamasá (Monte Plata)</t>
  </si>
  <si>
    <t/>
  </si>
  <si>
    <t>GASPAR HERNÁNDEZ (MOCA)</t>
  </si>
  <si>
    <t>JARABACOA ( LA VEGA)</t>
  </si>
  <si>
    <t>Raso  ó Marinero + GM</t>
  </si>
  <si>
    <t>PENTAVALENTE</t>
  </si>
  <si>
    <t>TDAP</t>
  </si>
  <si>
    <t>VPH</t>
  </si>
  <si>
    <t>BCG</t>
  </si>
  <si>
    <t>DPT</t>
  </si>
  <si>
    <t>SRP</t>
  </si>
  <si>
    <t>HEPATITIS B</t>
  </si>
  <si>
    <t>POLIO IPV</t>
  </si>
  <si>
    <t>POLIO OPV</t>
  </si>
  <si>
    <t>DT</t>
  </si>
  <si>
    <t>NEUMOCOCO</t>
  </si>
  <si>
    <t>ROTAVIRUS</t>
  </si>
  <si>
    <t>FAMILIAR/ MILITAR</t>
  </si>
  <si>
    <t>COL. CERVICAL</t>
  </si>
  <si>
    <t>EXTREMI INFER</t>
  </si>
  <si>
    <t>CUERPO MEDICO Y SANIDAD NAVAL</t>
  </si>
  <si>
    <t xml:space="preserve">¨BASE NAVAL 27 DE FEBRERO¨ </t>
  </si>
  <si>
    <t>SEXO</t>
  </si>
  <si>
    <t>ACCIDENTE</t>
  </si>
  <si>
    <t>ATROPELLAMIENTO</t>
  </si>
  <si>
    <t xml:space="preserve">CALENTAMIENTO </t>
  </si>
  <si>
    <t>CAM. RESCATE</t>
  </si>
  <si>
    <t>CHOQUE</t>
  </si>
  <si>
    <t>COMBUSTIBLE</t>
  </si>
  <si>
    <t>ELÉCTRICA</t>
  </si>
  <si>
    <t>FALLECIDOS</t>
  </si>
  <si>
    <t>HERIDOS</t>
  </si>
  <si>
    <t>MECANICA</t>
  </si>
  <si>
    <t>SEGURIDAD</t>
  </si>
  <si>
    <t>TALLERES</t>
  </si>
  <si>
    <t>VOLCADURA</t>
  </si>
  <si>
    <t>DESLIZAMIENTO</t>
  </si>
  <si>
    <t>OBRAS PUBLICAS</t>
  </si>
  <si>
    <t>Mayor General</t>
  </si>
  <si>
    <t>General de Brigada</t>
  </si>
  <si>
    <t>Mayor</t>
  </si>
  <si>
    <t xml:space="preserve">Sgto. </t>
  </si>
  <si>
    <t>Raso</t>
  </si>
  <si>
    <t xml:space="preserve">RASO </t>
  </si>
  <si>
    <t>WISKI (LITROS)</t>
  </si>
  <si>
    <t>DETENCION DE PERSONAS</t>
  </si>
  <si>
    <t>Apoyo 9-1-1</t>
  </si>
  <si>
    <t>Apoyo DNCD</t>
  </si>
  <si>
    <t>Asistencia marítima</t>
  </si>
  <si>
    <t>Ejercicios Instrucción</t>
  </si>
  <si>
    <t>Migración Ilegal</t>
  </si>
  <si>
    <t>Patrulla y vigilancia</t>
  </si>
  <si>
    <t>Seguridad Marítima</t>
  </si>
  <si>
    <t xml:space="preserve">BAJAS </t>
  </si>
  <si>
    <t>PERSONAL FUERA</t>
  </si>
  <si>
    <t>GALONES DE GASOIL</t>
  </si>
  <si>
    <t>LIBRAS DE MARIHUANA</t>
  </si>
  <si>
    <t>INSPECCIÓN CAMIONES DE TRANSPORTAN DE COMBUSTIBLES Y MERCANCÍAS</t>
  </si>
  <si>
    <t>INSPECCIÓN CAMIONES DE DESECHOS OLEOSOS, SLOP, SLUDGE, Y AGUAS DE SENTINA EN LAS INSTALACIONES PORTUARIAS</t>
  </si>
  <si>
    <t>AMBULACIA</t>
  </si>
  <si>
    <t>GRÚAS</t>
  </si>
  <si>
    <t>NEUMÁTICO</t>
  </si>
  <si>
    <t>NOVEDADES</t>
  </si>
  <si>
    <t>CHINA</t>
  </si>
  <si>
    <t>INST</t>
  </si>
  <si>
    <t xml:space="preserve">COPROLOGICO </t>
  </si>
  <si>
    <t xml:space="preserve">CREATININA </t>
  </si>
  <si>
    <t xml:space="preserve">FALCEMIA </t>
  </si>
  <si>
    <t xml:space="preserve">GLICEMIA </t>
  </si>
  <si>
    <t>HCG</t>
  </si>
  <si>
    <t xml:space="preserve">SANGRE OCULTA </t>
  </si>
  <si>
    <t xml:space="preserve">TIPIFICACION </t>
  </si>
  <si>
    <t>UREA</t>
  </si>
  <si>
    <t xml:space="preserve">EX. ORINA </t>
  </si>
  <si>
    <t>HEMOGRAMA</t>
  </si>
  <si>
    <t>ACIDO URICO</t>
  </si>
  <si>
    <t>COLESTEROL</t>
  </si>
  <si>
    <t xml:space="preserve">TRIGLICERIDOS </t>
  </si>
  <si>
    <t>HDL</t>
  </si>
  <si>
    <t>FACTOR REUMATICO</t>
  </si>
  <si>
    <t>ERITROSEDIMENTACION</t>
  </si>
  <si>
    <t>ASO</t>
  </si>
  <si>
    <t>BILIRRUBINA DIRECTA</t>
  </si>
  <si>
    <t>BILIRRUBINA INDIRECTA</t>
  </si>
  <si>
    <t>BILIRRUBINA TOTAL</t>
  </si>
  <si>
    <t>RECUENTO DE PLAQUETA</t>
  </si>
  <si>
    <t>LDH</t>
  </si>
  <si>
    <t>HEPATITIS A</t>
  </si>
  <si>
    <t>HEPATITIS C</t>
  </si>
  <si>
    <t>CONSULTAS POR  GENERO</t>
  </si>
  <si>
    <t>RELACION  DE CONSULTAS POR CATEGORIA</t>
  </si>
  <si>
    <t>OTORRINOLARINGOLOGIA</t>
  </si>
  <si>
    <t>DEFUNCIONS</t>
  </si>
  <si>
    <t>NEFROLOGIA</t>
  </si>
  <si>
    <t>NEUROLOGIA</t>
  </si>
  <si>
    <t>BRAZO</t>
  </si>
  <si>
    <t>HOMBROS</t>
  </si>
  <si>
    <t>MUÑECA</t>
  </si>
  <si>
    <t>ANTE-BRAZOS</t>
  </si>
  <si>
    <t>COL. DOR.</t>
  </si>
  <si>
    <t>OF.GENERALES</t>
  </si>
  <si>
    <t>ASIMILADO MIL. CAT. I</t>
  </si>
  <si>
    <t>ASIMILADO MIL. CAT. II</t>
  </si>
  <si>
    <t>ASIMILADO MIL. CAT. III</t>
  </si>
  <si>
    <t>ASIMILADO MIL. CAT. IV</t>
  </si>
  <si>
    <t>ASIMILADO MIL. CAT. V</t>
  </si>
  <si>
    <t>ASIMILADO MIL. CAT. VI</t>
  </si>
  <si>
    <t>ASIMILADO MIL. CAT. VII</t>
  </si>
  <si>
    <t>ASIMILADO MIL. CAT. VIII</t>
  </si>
  <si>
    <t>Asimilado Mil. CAT. I</t>
  </si>
  <si>
    <t>Asimilado Mil. CAT. IV</t>
  </si>
  <si>
    <t>Asimilado Mil. CAT. VIII</t>
  </si>
  <si>
    <t>CAPSULAS PARA PISTOLA</t>
  </si>
  <si>
    <t>ESCOPETAS</t>
  </si>
  <si>
    <t>RENUNCIA</t>
  </si>
  <si>
    <t>CANCELADO</t>
  </si>
  <si>
    <t>1ER. TENIENTE</t>
  </si>
  <si>
    <t>2DO. TENIENTE</t>
  </si>
  <si>
    <t>GLP</t>
  </si>
  <si>
    <t>INGLATERRA</t>
  </si>
  <si>
    <t>PAIS</t>
  </si>
  <si>
    <t>UNIVERSIDAD ABIERTA PARA ADULTOS UAPA</t>
  </si>
  <si>
    <t>PONTIFICA UN. CAT. MADRE Y MAESTRA PUCMM</t>
  </si>
  <si>
    <t>UNIVERSIDAD DE LA TERCERA EDAD, UTE</t>
  </si>
  <si>
    <t>UNIVERSIDAD UCE</t>
  </si>
  <si>
    <t>UNIVERSIDAD DEL CARIBE, UNICARIBE</t>
  </si>
  <si>
    <t>UNIV. EUGENIO MARIA DE HOSTOS, UNIRENHOS</t>
  </si>
  <si>
    <t>UNIV. EXPERIMENTAL FELIZ ADAM, UNEFA</t>
  </si>
  <si>
    <t>INST. TECN. DE SANTO DOM., INTEC UNIVERSIDAD</t>
  </si>
  <si>
    <t>UNIVERSIDAD UNPHU</t>
  </si>
  <si>
    <t>TGO (AST)</t>
  </si>
  <si>
    <t>TGP (ALT)</t>
  </si>
  <si>
    <t>TOXOPLASMOSIS IGG</t>
  </si>
  <si>
    <t>TOXOPLASMOSIS IGM</t>
  </si>
  <si>
    <t>SIFILI (PRUEBA TREPONEMICA)</t>
  </si>
  <si>
    <t>GAMMA GLUTAMIL TRANSFERASA (GGT)</t>
  </si>
  <si>
    <t>NITROGENO UREICO (BUN)</t>
  </si>
  <si>
    <t>OF. GENERAL</t>
  </si>
  <si>
    <t xml:space="preserve">CADETES </t>
  </si>
  <si>
    <t>ASP. A CADETES</t>
  </si>
  <si>
    <t>SUSPENDIDO DE FUNCIONES</t>
  </si>
  <si>
    <t xml:space="preserve">MAYOR </t>
  </si>
  <si>
    <t>CHILENA</t>
  </si>
  <si>
    <t>DESODORANTES UNDS.</t>
  </si>
  <si>
    <t>JABÓN   UNDS.</t>
  </si>
  <si>
    <t>JARABE (UNIDADES)</t>
  </si>
  <si>
    <t>UNIDADES DE ANIMALES</t>
  </si>
  <si>
    <t>RETIRO VOLUNTARIO</t>
  </si>
  <si>
    <t>CONCESIÓN DE PENSIÓN</t>
  </si>
  <si>
    <t>VENEZOLANO</t>
  </si>
  <si>
    <t xml:space="preserve">Prueba// Mantenimiento </t>
  </si>
  <si>
    <t>USUARIOS QUE HAN BAJADO A LAS VÍAS FÉRREAS</t>
  </si>
  <si>
    <t>GALONES DE GASOLINA</t>
  </si>
  <si>
    <t xml:space="preserve"> CARTUCHOS 12MM</t>
  </si>
  <si>
    <t>RIFLE PERDIGON</t>
  </si>
  <si>
    <t xml:space="preserve">TRASIEGO ILEGAL DE COMBUSTIBLES </t>
  </si>
  <si>
    <t>PÉRDIDA DE ARMAS</t>
  </si>
  <si>
    <t>PUERTO RICO</t>
  </si>
  <si>
    <t>NACIONALES</t>
  </si>
  <si>
    <t>EXTRANGEROS</t>
  </si>
  <si>
    <t>DENGUE IGG</t>
  </si>
  <si>
    <t>DENGUE IGM</t>
  </si>
  <si>
    <t>ALBUMINA</t>
  </si>
  <si>
    <t>GLOBULINA</t>
  </si>
  <si>
    <t>PROTEINA C REACTIVA</t>
  </si>
  <si>
    <t>NUTRICIONISTA</t>
  </si>
  <si>
    <t xml:space="preserve">ODONTOLOGIA </t>
  </si>
  <si>
    <t xml:space="preserve">VACUNACION </t>
  </si>
  <si>
    <t xml:space="preserve">INFECTOLOGIA </t>
  </si>
  <si>
    <t>40-44</t>
  </si>
  <si>
    <t>COL, CER</t>
  </si>
  <si>
    <t>ABDOMEN</t>
  </si>
  <si>
    <t>COL. CER</t>
  </si>
  <si>
    <t>EXTREMI SUP</t>
  </si>
  <si>
    <t>MAMOGRAFIA</t>
  </si>
  <si>
    <t>CADETE/GUARDIAMARINA</t>
  </si>
  <si>
    <t>VIOLACIÓN A LOS REQUERIMIENTOS DE INGRESOS A LAS FFAA</t>
  </si>
  <si>
    <t xml:space="preserve">ASIMILADO </t>
  </si>
  <si>
    <t>REVOLVER</t>
  </si>
  <si>
    <t>CAPSULAS PARA REVOLVER</t>
  </si>
  <si>
    <t>PISTOLA</t>
  </si>
  <si>
    <t>MARIHUANA (PORCIONES)</t>
  </si>
  <si>
    <t>MARIHUANA (PACA SIN ESPECIFICAR)</t>
  </si>
  <si>
    <t>AJO (LIBRAS)</t>
  </si>
  <si>
    <t>VASELINA</t>
  </si>
  <si>
    <t>VINO (UDS.)</t>
  </si>
  <si>
    <t>SHAMPOO</t>
  </si>
  <si>
    <t xml:space="preserve"> CLERÉN (GL.)      </t>
  </si>
  <si>
    <t>CEPILLO DE DIENTE (UNDS.)</t>
  </si>
  <si>
    <t>CIGARRILLOS UNIDADES</t>
  </si>
  <si>
    <t>PEINES ( UNIDADES)</t>
  </si>
  <si>
    <t>TOALLAS SANITARIAS  (UNIDADES)</t>
  </si>
  <si>
    <t>ANIMALES</t>
  </si>
  <si>
    <t>INHABILIDAD FÍSICA</t>
  </si>
  <si>
    <t>MATRICULA EXTRANJERA</t>
  </si>
  <si>
    <t>ASPIRANTE A CADETES</t>
  </si>
  <si>
    <t>SUB-TENIENTES II</t>
  </si>
  <si>
    <t>EXPIRACION ALISTAMIENTO NO REALISTO</t>
  </si>
  <si>
    <t>RECISION DE CONTRATO DE TRABAJO</t>
  </si>
  <si>
    <t>EMP. CONT. TEMP.</t>
  </si>
  <si>
    <t>ESC. DE TRANS. AEREO</t>
  </si>
  <si>
    <t>INGRESAR ILEGALMENTE AL SISTEMA</t>
  </si>
  <si>
    <t>HAITIANA</t>
  </si>
  <si>
    <t>Paquetes de Sopita  (240 unidades)</t>
  </si>
  <si>
    <t>Sacos de ajo  (22 Libras )</t>
  </si>
  <si>
    <t>Tarros de Mantequilla</t>
  </si>
  <si>
    <t>Salsa Picante</t>
  </si>
  <si>
    <t>Sacos de arroz (25 libras)</t>
  </si>
  <si>
    <t>Sacos de arroz (55 libras)</t>
  </si>
  <si>
    <t xml:space="preserve">Leche evaporada Bongu </t>
  </si>
  <si>
    <t>Aceite Mazola  (Galones)</t>
  </si>
  <si>
    <t>Sacos de arroz (125 libras)</t>
  </si>
  <si>
    <t>Sacos de arroz (100 libras)</t>
  </si>
  <si>
    <t>Sacos de Plátanos</t>
  </si>
  <si>
    <t>Sacos de arroz (62 libras)</t>
  </si>
  <si>
    <t>Bebidas energizantes  (Botellas de 750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</si>
  <si>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</si>
  <si>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</si>
  <si>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</si>
  <si>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</si>
  <si>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Medicamentos</t>
  </si>
  <si>
    <t>Pelo Postizo</t>
  </si>
  <si>
    <t>Ron Chevalier  (Botella de 750ml)</t>
  </si>
  <si>
    <t>Sacos de Carbón</t>
  </si>
  <si>
    <t>Whisky 8 P.M. (Botellas de 750 ml)</t>
  </si>
  <si>
    <t>Whisky Barbancourt (Botellas de 750 ml)</t>
  </si>
  <si>
    <t>Whisky Chanceler  (Botella de 750 ml)</t>
  </si>
  <si>
    <t>Whisky Gold  (Botella de 750 ml)</t>
  </si>
  <si>
    <t>Whisky Napoleón (Botellas de 750 ml)</t>
  </si>
  <si>
    <t>Whisky Oficce  (Botella de 750 ml)</t>
  </si>
  <si>
    <t>Celulares</t>
  </si>
  <si>
    <t>Prendas de vestir</t>
  </si>
  <si>
    <t>Pacas de Ropa</t>
  </si>
  <si>
    <t>Vodka (Botellas de 750 ml)</t>
  </si>
  <si>
    <t>Cigarrillos  Capital  (Paquetes  de 10 cajetillas de 20 unidades)</t>
  </si>
  <si>
    <t>Productos higiene personal</t>
  </si>
  <si>
    <t>Cajas de Medicamentos</t>
  </si>
  <si>
    <t xml:space="preserve">Cervezas Prestige, Heineken, Benedicta </t>
  </si>
  <si>
    <t>Whisky Black Stone (Botellas de 750 ml)</t>
  </si>
  <si>
    <t>Ron Lord Mate  (Botellas de 750 ml)</t>
  </si>
  <si>
    <t>Ron King  (Botellas de 750 ml)</t>
  </si>
  <si>
    <t>Ron Bakará (Botellas de 750 ml)</t>
  </si>
  <si>
    <t>Vino Tinto Campeón (Botellas de 750 ml)</t>
  </si>
  <si>
    <t>Bultos</t>
  </si>
  <si>
    <t>Maletas</t>
  </si>
  <si>
    <t>Ron Barlin  (Botellas de 750 ml)</t>
  </si>
  <si>
    <t>PATANA</t>
  </si>
  <si>
    <t xml:space="preserve">GASOLINA </t>
  </si>
  <si>
    <t>ESTE</t>
  </si>
  <si>
    <t>GESTION OPERATIVA</t>
  </si>
  <si>
    <t>NORTE</t>
  </si>
  <si>
    <t>SANTO DOMINGO</t>
  </si>
  <si>
    <t>SUR</t>
  </si>
  <si>
    <t>Incautación de arena</t>
  </si>
  <si>
    <t>Incautación de madera (Pies)</t>
  </si>
  <si>
    <t>operativo</t>
  </si>
  <si>
    <t>persona detenida</t>
  </si>
  <si>
    <t>Sacos de carbón incautados</t>
  </si>
  <si>
    <t>Vehículos  Retenidos</t>
  </si>
  <si>
    <t>CARTAS DE ATENCIONES MEDICAS</t>
  </si>
  <si>
    <t xml:space="preserve">Relación General del INSUDE sus Escuelas y Academias </t>
  </si>
  <si>
    <t>Facultades</t>
  </si>
  <si>
    <t>Escuelas</t>
  </si>
  <si>
    <t>P.N</t>
  </si>
  <si>
    <t>Extranjeros</t>
  </si>
  <si>
    <t>Civiles</t>
  </si>
  <si>
    <t>Total</t>
  </si>
  <si>
    <t>M</t>
  </si>
  <si>
    <t>F</t>
  </si>
  <si>
    <t>T</t>
  </si>
  <si>
    <t xml:space="preserve">M </t>
  </si>
  <si>
    <t>Facultad de Ciencias para la Seguridad, Defensa y Desarrollo Nacional</t>
  </si>
  <si>
    <t>EGAEE</t>
  </si>
  <si>
    <t>EGDDHHyDIH</t>
  </si>
  <si>
    <t>EGCEMC</t>
  </si>
  <si>
    <t> Facultad de Ciencias Militares</t>
  </si>
  <si>
    <t>AMBC</t>
  </si>
  <si>
    <t>EGEMERD</t>
  </si>
  <si>
    <t>Facultad de Ciencias Navales</t>
  </si>
  <si>
    <t>ANVCWL</t>
  </si>
  <si>
    <t>EGCEMN</t>
  </si>
  <si>
    <t>Facultad de Ciencias Aeronáuticas</t>
  </si>
  <si>
    <t>AAFAFM</t>
  </si>
  <si>
    <t>EGCEMA</t>
  </si>
  <si>
    <t xml:space="preserve">Total femeninos </t>
  </si>
  <si>
    <t xml:space="preserve">Total masculinos </t>
  </si>
  <si>
    <t>Total general de estudiantes para grado, postgrado y educación continua</t>
  </si>
  <si>
    <t>Total Grado y postgrado</t>
  </si>
  <si>
    <t>COSTA RICA</t>
  </si>
  <si>
    <t>INSCRITOS</t>
  </si>
  <si>
    <t>ASISTENCIA GENERAL</t>
  </si>
  <si>
    <t>AMILASA</t>
  </si>
  <si>
    <t>LIPASA</t>
  </si>
  <si>
    <t>MAGNESIO (Mg)</t>
  </si>
  <si>
    <t>CALCIO (Ca)</t>
  </si>
  <si>
    <t>FOSFATASA ALCALINA (FA)</t>
  </si>
  <si>
    <t>PROTINAS TOTALES</t>
  </si>
  <si>
    <t>LDL36 - VLDL136</t>
  </si>
  <si>
    <t>OTROS (DOPING)</t>
  </si>
  <si>
    <t>PLACA LATERAL DE CRANEO</t>
  </si>
  <si>
    <t>ABRIL</t>
  </si>
  <si>
    <t>MAYO</t>
  </si>
  <si>
    <t>JUNIO</t>
  </si>
  <si>
    <t xml:space="preserve">Conscriptos </t>
  </si>
  <si>
    <t>Asimilado Mil. CAT. II</t>
  </si>
  <si>
    <t>Asimilado Mil. CAT. VI</t>
  </si>
  <si>
    <t>Asimilado Mil. CAT. VII</t>
  </si>
  <si>
    <t>SENTENCIA CONDENATORIA ADQUIRIDA</t>
  </si>
  <si>
    <t>POR SENTENCIA DE UN TRIBUNAL</t>
  </si>
  <si>
    <t xml:space="preserve">Tte. Coronel                 </t>
  </si>
  <si>
    <t xml:space="preserve">Cabo                            </t>
  </si>
  <si>
    <t>ACCIDENTES DE MIEMBROS</t>
  </si>
  <si>
    <t>GENERAL</t>
  </si>
  <si>
    <t>SGTO. A&amp;C</t>
  </si>
  <si>
    <t>SARGETNTO</t>
  </si>
  <si>
    <t xml:space="preserve">PISTOLAS </t>
  </si>
  <si>
    <t>CARTUCHO PARA ESCOPETAS</t>
  </si>
  <si>
    <t>ARMA DE FAB. CACERA</t>
  </si>
  <si>
    <t>POR SENTENCIA CONDENATORIA</t>
  </si>
  <si>
    <t>ALUMINIO</t>
  </si>
  <si>
    <t>EMB. DE R.</t>
  </si>
  <si>
    <t>COLOMBIANO</t>
  </si>
  <si>
    <t>EEUU</t>
  </si>
  <si>
    <t>FRANCESES</t>
  </si>
  <si>
    <t>PUERTORIQUEÑOS</t>
  </si>
  <si>
    <t>ITALIANOS</t>
  </si>
  <si>
    <t>NO IDENTIFICADOS</t>
  </si>
  <si>
    <t>KAJAZA</t>
  </si>
  <si>
    <t>HOLANDESES</t>
  </si>
  <si>
    <t>NO IDENTIFICAO</t>
  </si>
  <si>
    <t>Búsqueda y Rescate// Asistencia</t>
  </si>
  <si>
    <t>NO ADAPTARSE A LA VIDA MILITAR</t>
  </si>
  <si>
    <t>SEPARADO DE LAS FILAS</t>
  </si>
  <si>
    <t>FALLECIDO POR QUEBRANTOS DE SALUD</t>
  </si>
  <si>
    <t>CADETE</t>
  </si>
  <si>
    <t xml:space="preserve">ASIMILADO MILITAR </t>
  </si>
  <si>
    <t>DETENCIONES POR PERFILES SOSPECHOSOS</t>
  </si>
  <si>
    <t>REPORTE DE ROBO</t>
  </si>
  <si>
    <t>PERSONAL DEL CESMET CON PROBLEMAS DE SALUD</t>
  </si>
  <si>
    <t>RIÑAS ENTRE USUARIOS Y EMPLEADOS</t>
  </si>
  <si>
    <t>INCIDENCIAS EN EL TLA</t>
  </si>
  <si>
    <t>NORTEAMERICANO</t>
  </si>
  <si>
    <t>EGIPCIOS</t>
  </si>
  <si>
    <t>FRANCÉS</t>
  </si>
  <si>
    <t>TURCO</t>
  </si>
  <si>
    <t>NACIONALIDAD</t>
  </si>
  <si>
    <t>Sacos de azucar</t>
  </si>
  <si>
    <t>Salsa de tomate</t>
  </si>
  <si>
    <t>Sazón Liquido Ranchero (40 gramos)</t>
  </si>
  <si>
    <t>Sazón en polvo Ranchero (sobres de 12 gramos)</t>
  </si>
  <si>
    <t>Sacos de abono</t>
  </si>
  <si>
    <t>Sacos de harina (50 libras)</t>
  </si>
  <si>
    <t>Aceite Sol de Oro (Galones de 128 onzas)</t>
  </si>
  <si>
    <t>Aceite Sol de Oro (Medio galones de 64 onzas)</t>
  </si>
  <si>
    <t>Sacos de guandules secos</t>
  </si>
  <si>
    <t>Sacos de arroz (62.5 libras)</t>
  </si>
  <si>
    <t>Sacos de arroz (100libras)</t>
  </si>
  <si>
    <t>Puntilla (125 libras)</t>
  </si>
  <si>
    <t>Sacos de azucar (125 libras)</t>
  </si>
  <si>
    <t>Sacos de Harina (125 libras)</t>
  </si>
  <si>
    <t>Compotas</t>
  </si>
  <si>
    <t>Vinagres</t>
  </si>
  <si>
    <t>Quesos</t>
  </si>
  <si>
    <t>Electrodomésticos</t>
  </si>
  <si>
    <t>Ron Patriot  (Botellas de 750 ml)</t>
  </si>
  <si>
    <t>Jugos (20 onzas)</t>
  </si>
  <si>
    <t>Maltas (20 onzas)</t>
  </si>
  <si>
    <t>Ron Nelson (Botellas de 750 ml)</t>
  </si>
  <si>
    <t>Mimosa (Botellas de 750 ml)</t>
  </si>
  <si>
    <t>Maletas y bultos con ropa</t>
  </si>
  <si>
    <t>Zaco de zapatos</t>
  </si>
  <si>
    <t>Botellas de Agua (20 onzas)</t>
  </si>
  <si>
    <t>Ron de Canela  (Botellas de 750 ml)</t>
  </si>
  <si>
    <t>Antenas Starlink</t>
  </si>
  <si>
    <t>kiit standard de antenas starlink</t>
  </si>
  <si>
    <t>Bultos de ropa</t>
  </si>
  <si>
    <t>03 cajas de raciones marca MannaPack</t>
  </si>
  <si>
    <t>Máquinas de lavar vehiculos a presion</t>
  </si>
  <si>
    <t>Cajas de cargadores de celulares</t>
  </si>
  <si>
    <t>Microfonos</t>
  </si>
  <si>
    <t>Lámparas de hacer selfie</t>
  </si>
  <si>
    <t>Aretes</t>
  </si>
  <si>
    <t>Protectores de diferentes tipos de celulares</t>
  </si>
  <si>
    <t>Cajas de bocinas de vehiculos</t>
  </si>
  <si>
    <t>Caja de perchas de madera</t>
  </si>
  <si>
    <t>Caja de equipos ferreteros</t>
  </si>
  <si>
    <t>Pantallas de vehiculos</t>
  </si>
  <si>
    <t>Ron Capitán Cortes</t>
  </si>
  <si>
    <t>Ron Cleren (Botellas de 750 ml)</t>
  </si>
  <si>
    <t>Celulares y accesorios de celulares</t>
  </si>
  <si>
    <t>Vino Tinto Campeón (Botellas de 750ml)</t>
  </si>
  <si>
    <t>Ron Tostadau  (Botellas de 750 ml)</t>
  </si>
  <si>
    <t>Ron Cabaret (Botellas de 750 ml)</t>
  </si>
  <si>
    <t>Sidras (Botellas de 750 ml)</t>
  </si>
  <si>
    <t>GRAMOS DE MARIHUANA</t>
  </si>
  <si>
    <t>CHAGÓN</t>
  </si>
  <si>
    <t>GALONES DE GASOLINA, GASOIL</t>
  </si>
  <si>
    <t>Cabo Rojo</t>
  </si>
  <si>
    <t>Don Diego (IP)</t>
  </si>
  <si>
    <t>Sans Soucí</t>
  </si>
  <si>
    <t>Molinos Modernos (IP)</t>
  </si>
  <si>
    <t>Maimón</t>
  </si>
  <si>
    <t>ARMAS DEPORTIVAS</t>
  </si>
  <si>
    <t xml:space="preserve">CARGADORES PERDIGONES </t>
  </si>
  <si>
    <t>ARMAS BLANCAS LEGALES</t>
  </si>
  <si>
    <t xml:space="preserve">OPERATIVOS EN APOYO A LA DIRECCIÓN DE SUPERVISIÓN Y CONTROL DE ESTACIONES DE EXPENDIO DE COMBUSTIBLES 
</t>
  </si>
  <si>
    <t>FALTA DE FACTURA Y/O CONDUCE</t>
  </si>
  <si>
    <t>REGION ESTE</t>
  </si>
  <si>
    <t>REGION NORTE</t>
  </si>
  <si>
    <t>REGION SUR</t>
  </si>
  <si>
    <t>LOCALIDAD</t>
  </si>
  <si>
    <t>SUPERINTENDENCIA DE VIGILANCIA Y SEGURIDAD PRIVADA</t>
  </si>
  <si>
    <t>ATRACOS</t>
  </si>
  <si>
    <t>SUSTRACCIÓN DE ARMAS NO LETALES</t>
  </si>
  <si>
    <t>ARMAS RECUPERADAS LETALES</t>
  </si>
  <si>
    <t>UNADE</t>
  </si>
  <si>
    <t>ARGENTINA</t>
  </si>
  <si>
    <t>HONDURAS</t>
  </si>
  <si>
    <t>MALASIA</t>
  </si>
  <si>
    <t>CHILE</t>
  </si>
  <si>
    <t>ECUADOR</t>
  </si>
  <si>
    <t>UNIVERSIDADES LOCALES</t>
  </si>
  <si>
    <t xml:space="preserve">FUERA DEL PAIS </t>
  </si>
  <si>
    <t>UNIVERSIADA</t>
  </si>
  <si>
    <t>ROTACIONES MEDICAS</t>
  </si>
  <si>
    <t>HOSPITAL PLAZA DE LA SALUD</t>
  </si>
  <si>
    <t>HOSPITAL CENTRAL DE LA FF.AA</t>
  </si>
  <si>
    <t>HOSPITAL INFENTIL ROBERT REID CABRAL</t>
  </si>
  <si>
    <t>HOSPITAL DR. SALVADOR B. GAUTIER</t>
  </si>
  <si>
    <t>HOSPITAL MILITAR RAMON DE LARA, FARD.</t>
  </si>
  <si>
    <t>HOSPITAL MILITAR MOSCOSO PUELLO</t>
  </si>
  <si>
    <t>INSTITUTO REGIONAL CIBAO</t>
  </si>
  <si>
    <t>INSTITUTO DE FORMACION ODONTOLOGICA Y ESPECIALIDADES</t>
  </si>
  <si>
    <t>INSTITUTO NACIONAL DE PATOLOGIA FORENCE</t>
  </si>
  <si>
    <t>HOSPITAL MATERNIDAD INFANTIL SAN LORENZO DE LOS MINAS</t>
  </si>
  <si>
    <t>HOSPITAL REGIONAL UNIVERSITARIO SAN VICENTE DE PAUL</t>
  </si>
  <si>
    <t>HOSPITAL POLICIA NACIONAL</t>
  </si>
  <si>
    <t>CECANOT</t>
  </si>
  <si>
    <t>CEDIMAT</t>
  </si>
  <si>
    <t>CENTRO CRIST. DR. ELIAS SANTANA</t>
  </si>
  <si>
    <t>UASD</t>
  </si>
  <si>
    <t>CENTRO DE ATENCION PRIMARIA. LAS CAÑITAS</t>
  </si>
  <si>
    <t>HOSPITAL TRAUMATOLOGICO NEY ARIAS LORA</t>
  </si>
  <si>
    <t>PUCMM</t>
  </si>
  <si>
    <t>DIFERENTES HOSPITALES</t>
  </si>
  <si>
    <t>HOSPITAL REGIONAL DR. JAIME BARAHONA</t>
  </si>
  <si>
    <t>UCE</t>
  </si>
  <si>
    <t>UNIDAD DE ATENCION PRIMARIA, YAMASA</t>
  </si>
  <si>
    <t>CENTRO TOMAS DESIR LEBRON, LAROMANA</t>
  </si>
  <si>
    <t>HOSPITAL PADRE BILLINI</t>
  </si>
  <si>
    <t>CENTRO DE ATENCION PRIMARIA EN SALUD DEL CUERPO MEDICO DE LA BRIGADA DE APOYO DE SERVICIO</t>
  </si>
  <si>
    <t>HOSPITAL DE LA MUJER DOMINICANA</t>
  </si>
  <si>
    <t>CENTRO</t>
  </si>
  <si>
    <t>FOSFORO (P)</t>
  </si>
  <si>
    <t>INVESTIGACION DE HEMATOZOARIO</t>
  </si>
  <si>
    <t>ANTIGENOS COVID</t>
  </si>
  <si>
    <t>ANTIGENOS POSITIVO</t>
  </si>
  <si>
    <t>HELICOBACTER PYLORI EN HECES</t>
  </si>
  <si>
    <t xml:space="preserve">ESPECIALIDAD </t>
  </si>
  <si>
    <t>ORTODONCIA</t>
  </si>
  <si>
    <t>CARDIOLOGIA</t>
  </si>
  <si>
    <t>CHEQUEO NIÑOS SANOS</t>
  </si>
  <si>
    <t>CIRUGIA GENERAL</t>
  </si>
  <si>
    <t>CIRUGIA PEDIATRICA</t>
  </si>
  <si>
    <t>1-4 AÑOS</t>
  </si>
  <si>
    <t>EDAD</t>
  </si>
  <si>
    <t xml:space="preserve">SERVICIO MILITAR VOLUNTARIO </t>
  </si>
  <si>
    <t xml:space="preserve">ASITENCIA </t>
  </si>
  <si>
    <t>AUSENCIA</t>
  </si>
  <si>
    <t>DESERCIONES.</t>
  </si>
  <si>
    <t>ZONA ESTE</t>
  </si>
  <si>
    <t>ZONA METROPOLITANA</t>
  </si>
  <si>
    <t>ZONA NORTE</t>
  </si>
  <si>
    <t>ZONA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</si>
</sst>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59595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name val="Calibri"/>
      <family val="2"/>
    </font>
    <font>
      <b/>
      <sz val="12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8EE1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0988FB"/>
        <bgColor indexed="64"/>
      </patternFill>
    </fill>
    <fill>
      <patternFill patternType="solid">
        <fgColor rgb="FF00319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17" fillId="0" borderId="3" xfId="0" applyFont="1" applyFill="1" applyBorder="1" applyAlignment="1">
      <alignment horizontal="center"/>
    </xf>
    <xf numFmtId="3" fontId="18" fillId="0" borderId="3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/>
    <xf numFmtId="3" fontId="14" fillId="0" borderId="0" xfId="0" applyNumberFormat="1" applyFont="1" applyFill="1"/>
    <xf numFmtId="0" fontId="15" fillId="0" borderId="22" xfId="0" applyFont="1" applyFill="1" applyBorder="1"/>
    <xf numFmtId="0" fontId="1" fillId="0" borderId="0" xfId="0" applyFont="1" applyFill="1" applyAlignment="1">
      <alignment horizontal="center"/>
    </xf>
    <xf numFmtId="0" fontId="0" fillId="0" borderId="20" xfId="0" applyFill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 vertical="center" readingOrder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3" fontId="0" fillId="0" borderId="0" xfId="0" applyNumberFormat="1"/>
    <xf numFmtId="0" fontId="7" fillId="4" borderId="1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left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wrapText="1" readingOrder="1"/>
    </xf>
    <xf numFmtId="3" fontId="7" fillId="4" borderId="1" xfId="0" applyNumberFormat="1" applyFont="1" applyFill="1" applyBorder="1" applyAlignment="1">
      <alignment horizontal="center" wrapText="1" readingOrder="1"/>
    </xf>
    <xf numFmtId="3" fontId="8" fillId="0" borderId="1" xfId="0" applyNumberFormat="1" applyFont="1" applyBorder="1" applyAlignment="1">
      <alignment horizontal="right" wrapText="1" readingOrder="1"/>
    </xf>
    <xf numFmtId="0" fontId="0" fillId="6" borderId="0" xfId="0" applyFill="1"/>
    <xf numFmtId="3" fontId="0" fillId="6" borderId="0" xfId="0" applyNumberFormat="1" applyFill="1"/>
    <xf numFmtId="0" fontId="11" fillId="7" borderId="1" xfId="0" applyFont="1" applyFill="1" applyBorder="1" applyAlignment="1">
      <alignment horizontal="center" vertical="center" wrapText="1" readingOrder="1"/>
    </xf>
    <xf numFmtId="3" fontId="16" fillId="0" borderId="2" xfId="0" applyNumberFormat="1" applyFont="1" applyBorder="1" applyAlignment="1">
      <alignment horizontal="center" wrapText="1" readingOrder="1"/>
    </xf>
    <xf numFmtId="0" fontId="16" fillId="0" borderId="10" xfId="0" applyFont="1" applyBorder="1" applyAlignment="1">
      <alignment horizontal="center" wrapText="1" readingOrder="1"/>
    </xf>
    <xf numFmtId="3" fontId="16" fillId="0" borderId="10" xfId="0" applyNumberFormat="1" applyFont="1" applyBorder="1" applyAlignment="1">
      <alignment horizontal="center" wrapText="1" readingOrder="1"/>
    </xf>
    <xf numFmtId="0" fontId="11" fillId="7" borderId="1" xfId="0" applyFont="1" applyFill="1" applyBorder="1" applyAlignment="1">
      <alignment horizontal="center" wrapText="1" readingOrder="1"/>
    </xf>
    <xf numFmtId="3" fontId="11" fillId="7" borderId="1" xfId="0" applyNumberFormat="1" applyFont="1" applyFill="1" applyBorder="1" applyAlignment="1">
      <alignment horizontal="center" wrapText="1" readingOrder="1"/>
    </xf>
    <xf numFmtId="0" fontId="4" fillId="9" borderId="16" xfId="0" applyFont="1" applyFill="1" applyBorder="1" applyAlignment="1">
      <alignment horizontal="center" wrapText="1" readingOrder="1"/>
    </xf>
    <xf numFmtId="0" fontId="15" fillId="10" borderId="23" xfId="0" applyFont="1" applyFill="1" applyBorder="1"/>
    <xf numFmtId="0" fontId="13" fillId="0" borderId="16" xfId="0" applyFont="1" applyBorder="1" applyAlignment="1">
      <alignment horizontal="center" wrapText="1" readingOrder="1"/>
    </xf>
    <xf numFmtId="0" fontId="0" fillId="0" borderId="13" xfId="0" applyBorder="1" applyAlignment="1">
      <alignment horizontal="center"/>
    </xf>
    <xf numFmtId="0" fontId="15" fillId="11" borderId="0" xfId="0" applyFont="1" applyFill="1" applyBorder="1"/>
    <xf numFmtId="0" fontId="0" fillId="0" borderId="13" xfId="0" applyBorder="1" applyAlignment="1">
      <alignment horizontal="left"/>
    </xf>
    <xf numFmtId="0" fontId="0" fillId="0" borderId="13" xfId="0" applyNumberFormat="1" applyBorder="1"/>
    <xf numFmtId="0" fontId="0" fillId="0" borderId="0" xfId="0" applyFill="1" applyAlignment="1">
      <alignment horizontal="center"/>
    </xf>
    <xf numFmtId="0" fontId="12" fillId="12" borderId="13" xfId="0" applyFont="1" applyFill="1" applyBorder="1" applyAlignment="1">
      <alignment horizontal="center" wrapText="1" readingOrder="1"/>
    </xf>
    <xf numFmtId="0" fontId="15" fillId="13" borderId="13" xfId="0" applyFont="1" applyFill="1" applyBorder="1"/>
    <xf numFmtId="0" fontId="15" fillId="11" borderId="22" xfId="0" applyFont="1" applyFill="1" applyBorder="1" applyAlignment="1">
      <alignment horizontal="left"/>
    </xf>
    <xf numFmtId="0" fontId="15" fillId="11" borderId="22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9" fillId="8" borderId="17" xfId="0" applyNumberFormat="1" applyFont="1" applyFill="1" applyBorder="1" applyAlignment="1">
      <alignment vertical="center" wrapText="1"/>
    </xf>
    <xf numFmtId="3" fontId="19" fillId="8" borderId="25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9" fillId="5" borderId="28" xfId="0" applyFont="1" applyFill="1" applyBorder="1" applyAlignment="1">
      <alignment horizontal="center" wrapText="1" readingOrder="1"/>
    </xf>
    <xf numFmtId="0" fontId="9" fillId="5" borderId="29" xfId="0" applyFont="1" applyFill="1" applyBorder="1" applyAlignment="1">
      <alignment horizontal="center" wrapText="1" readingOrder="1"/>
    </xf>
    <xf numFmtId="0" fontId="8" fillId="0" borderId="30" xfId="0" applyFont="1" applyBorder="1" applyAlignment="1">
      <alignment horizontal="left" wrapText="1" readingOrder="1"/>
    </xf>
    <xf numFmtId="3" fontId="8" fillId="0" borderId="31" xfId="0" applyNumberFormat="1" applyFont="1" applyBorder="1" applyAlignment="1">
      <alignment horizontal="right" wrapText="1" readingOrder="1"/>
    </xf>
    <xf numFmtId="0" fontId="0" fillId="0" borderId="20" xfId="0" applyBorder="1"/>
    <xf numFmtId="3" fontId="8" fillId="0" borderId="32" xfId="0" applyNumberFormat="1" applyFont="1" applyFill="1" applyBorder="1" applyAlignment="1">
      <alignment horizontal="right" wrapText="1" readingOrder="1"/>
    </xf>
    <xf numFmtId="0" fontId="9" fillId="5" borderId="33" xfId="0" applyFont="1" applyFill="1" applyBorder="1" applyAlignment="1">
      <alignment horizontal="center" wrapText="1" readingOrder="1"/>
    </xf>
    <xf numFmtId="3" fontId="9" fillId="5" borderId="34" xfId="0" applyNumberFormat="1" applyFont="1" applyFill="1" applyBorder="1" applyAlignment="1">
      <alignment horizontal="right" wrapText="1" readingOrder="1"/>
    </xf>
    <xf numFmtId="3" fontId="9" fillId="5" borderId="35" xfId="0" applyNumberFormat="1" applyFont="1" applyFill="1" applyBorder="1" applyAlignment="1">
      <alignment horizontal="right" wrapText="1" readingOrder="1"/>
    </xf>
    <xf numFmtId="0" fontId="24" fillId="0" borderId="13" xfId="0" applyFont="1" applyBorder="1" applyAlignment="1" applyProtection="1">
      <alignment horizontal="center" vertical="center"/>
      <protection locked="0"/>
    </xf>
    <xf numFmtId="0" fontId="15" fillId="15" borderId="13" xfId="0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15" borderId="44" xfId="0" applyFont="1" applyFill="1" applyBorder="1" applyAlignment="1" applyProtection="1">
      <alignment horizontal="center" vertical="center"/>
      <protection locked="0"/>
    </xf>
    <xf numFmtId="0" fontId="25" fillId="3" borderId="13" xfId="0" applyFont="1" applyFill="1" applyBorder="1" applyProtection="1"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15" borderId="13" xfId="0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15" borderId="44" xfId="0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Protection="1"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4" fillId="14" borderId="45" xfId="0" applyFont="1" applyFill="1" applyBorder="1" applyProtection="1">
      <protection locked="0"/>
    </xf>
    <xf numFmtId="0" fontId="6" fillId="3" borderId="46" xfId="0" applyFont="1" applyFill="1" applyBorder="1" applyAlignment="1" applyProtection="1">
      <alignment horizontal="center" vertical="center"/>
      <protection hidden="1"/>
    </xf>
    <xf numFmtId="0" fontId="24" fillId="14" borderId="27" xfId="0" applyFont="1" applyFill="1" applyBorder="1" applyAlignment="1" applyProtection="1">
      <alignment horizontal="center" vertical="center"/>
      <protection hidden="1"/>
    </xf>
    <xf numFmtId="0" fontId="24" fillId="0" borderId="46" xfId="0" applyFont="1" applyBorder="1" applyAlignment="1" applyProtection="1">
      <alignment horizontal="center" vertical="center"/>
      <protection hidden="1"/>
    </xf>
    <xf numFmtId="0" fontId="24" fillId="14" borderId="47" xfId="0" applyFont="1" applyFill="1" applyBorder="1" applyAlignment="1" applyProtection="1">
      <alignment horizontal="center" vertical="center"/>
      <protection hidden="1"/>
    </xf>
    <xf numFmtId="0" fontId="26" fillId="14" borderId="48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22" fillId="17" borderId="36" xfId="0" applyFont="1" applyFill="1" applyBorder="1" applyProtection="1">
      <protection locked="0"/>
    </xf>
    <xf numFmtId="0" fontId="22" fillId="17" borderId="49" xfId="0" applyFont="1" applyFill="1" applyBorder="1" applyProtection="1">
      <protection locked="0"/>
    </xf>
    <xf numFmtId="0" fontId="22" fillId="17" borderId="6" xfId="0" applyFont="1" applyFill="1" applyBorder="1" applyProtection="1">
      <protection locked="0"/>
    </xf>
    <xf numFmtId="0" fontId="22" fillId="17" borderId="50" xfId="0" applyFont="1" applyFill="1" applyBorder="1" applyProtection="1">
      <protection locked="0"/>
    </xf>
    <xf numFmtId="0" fontId="22" fillId="17" borderId="5" xfId="0" applyFont="1" applyFill="1" applyBorder="1" applyProtection="1">
      <protection locked="0"/>
    </xf>
    <xf numFmtId="0" fontId="22" fillId="17" borderId="52" xfId="0" applyFont="1" applyFill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19" fillId="8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/>
    </xf>
    <xf numFmtId="0" fontId="29" fillId="8" borderId="16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15" fillId="19" borderId="4" xfId="0" applyFont="1" applyFill="1" applyBorder="1" applyAlignment="1" applyProtection="1">
      <alignment horizontal="center" vertical="center"/>
      <protection hidden="1"/>
    </xf>
    <xf numFmtId="0" fontId="15" fillId="6" borderId="4" xfId="0" applyFont="1" applyFill="1" applyBorder="1" applyAlignment="1" applyProtection="1">
      <alignment horizontal="center" vertical="center"/>
      <protection hidden="1"/>
    </xf>
    <xf numFmtId="0" fontId="30" fillId="0" borderId="4" xfId="0" applyFont="1" applyBorder="1" applyAlignment="1">
      <alignment horizontal="left"/>
    </xf>
    <xf numFmtId="0" fontId="31" fillId="20" borderId="5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/>
    </xf>
    <xf numFmtId="0" fontId="0" fillId="0" borderId="13" xfId="0" applyFill="1" applyBorder="1"/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2" fillId="9" borderId="24" xfId="0" applyFont="1" applyFill="1" applyBorder="1" applyAlignment="1">
      <alignment horizontal="center" wrapText="1" readingOrder="1"/>
    </xf>
    <xf numFmtId="0" fontId="12" fillId="9" borderId="26" xfId="0" applyFont="1" applyFill="1" applyBorder="1" applyAlignment="1">
      <alignment horizontal="center" wrapText="1" readingOrder="1"/>
    </xf>
    <xf numFmtId="0" fontId="27" fillId="18" borderId="49" xfId="0" applyFont="1" applyFill="1" applyBorder="1" applyAlignment="1" applyProtection="1">
      <alignment horizontal="center" vertical="center"/>
      <protection locked="0"/>
    </xf>
    <xf numFmtId="0" fontId="27" fillId="18" borderId="53" xfId="0" applyFont="1" applyFill="1" applyBorder="1" applyAlignment="1" applyProtection="1">
      <alignment horizontal="center" vertical="center"/>
      <protection locked="0"/>
    </xf>
    <xf numFmtId="0" fontId="23" fillId="5" borderId="37" xfId="0" applyFont="1" applyFill="1" applyBorder="1" applyAlignment="1" applyProtection="1">
      <alignment horizontal="center"/>
      <protection locked="0"/>
    </xf>
    <xf numFmtId="0" fontId="23" fillId="5" borderId="38" xfId="0" applyFont="1" applyFill="1" applyBorder="1" applyAlignment="1" applyProtection="1">
      <alignment horizontal="center"/>
      <protection locked="0"/>
    </xf>
    <xf numFmtId="0" fontId="23" fillId="5" borderId="39" xfId="0" applyFont="1" applyFill="1" applyBorder="1" applyAlignment="1" applyProtection="1">
      <alignment horizontal="center"/>
      <protection locked="0"/>
    </xf>
    <xf numFmtId="0" fontId="24" fillId="14" borderId="40" xfId="0" applyFont="1" applyFill="1" applyBorder="1" applyAlignment="1" applyProtection="1">
      <alignment horizontal="center" vertical="center"/>
      <protection locked="0"/>
    </xf>
    <xf numFmtId="0" fontId="24" fillId="14" borderId="6" xfId="0" applyFont="1" applyFill="1" applyBorder="1" applyAlignment="1" applyProtection="1">
      <alignment horizontal="center" vertical="center"/>
      <protection locked="0"/>
    </xf>
    <xf numFmtId="0" fontId="24" fillId="14" borderId="41" xfId="0" applyFont="1" applyFill="1" applyBorder="1" applyAlignment="1" applyProtection="1">
      <alignment horizontal="center" vertical="center"/>
      <protection locked="0"/>
    </xf>
    <xf numFmtId="0" fontId="24" fillId="14" borderId="12" xfId="0" applyFont="1" applyFill="1" applyBorder="1" applyAlignment="1" applyProtection="1">
      <alignment horizontal="center" vertical="center"/>
      <protection locked="0"/>
    </xf>
    <xf numFmtId="0" fontId="24" fillId="14" borderId="24" xfId="0" applyFont="1" applyFill="1" applyBorder="1" applyAlignment="1" applyProtection="1">
      <alignment horizontal="center"/>
      <protection locked="0"/>
    </xf>
    <xf numFmtId="0" fontId="24" fillId="14" borderId="26" xfId="0" applyFont="1" applyFill="1" applyBorder="1" applyAlignment="1" applyProtection="1">
      <alignment horizontal="center"/>
      <protection locked="0"/>
    </xf>
    <xf numFmtId="0" fontId="24" fillId="14" borderId="42" xfId="0" applyFont="1" applyFill="1" applyBorder="1" applyAlignment="1" applyProtection="1">
      <alignment horizontal="center"/>
      <protection locked="0"/>
    </xf>
    <xf numFmtId="0" fontId="24" fillId="14" borderId="43" xfId="0" applyFont="1" applyFill="1" applyBorder="1" applyAlignment="1" applyProtection="1">
      <alignment horizontal="center" vertical="center"/>
      <protection locked="0"/>
    </xf>
    <xf numFmtId="0" fontId="24" fillId="14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1" fillId="7" borderId="8" xfId="0" applyFont="1" applyFill="1" applyBorder="1" applyAlignment="1">
      <alignment horizontal="center" vertical="center" wrapText="1" readingOrder="1"/>
    </xf>
    <xf numFmtId="0" fontId="11" fillId="7" borderId="9" xfId="0" applyFont="1" applyFill="1" applyBorder="1" applyAlignment="1">
      <alignment horizontal="center" vertical="center" wrapText="1" readingOrder="1"/>
    </xf>
    <xf numFmtId="0" fontId="27" fillId="18" borderId="0" xfId="0" applyFont="1" applyFill="1" applyAlignment="1" applyProtection="1">
      <alignment horizontal="center" vertical="center"/>
      <protection locked="0"/>
    </xf>
    <xf numFmtId="0" fontId="27" fillId="18" borderId="51" xfId="0" applyFont="1" applyFill="1" applyBorder="1" applyAlignment="1" applyProtection="1">
      <alignment horizontal="center" vertical="center"/>
      <protection locked="0"/>
    </xf>
    <xf numFmtId="0" fontId="24" fillId="16" borderId="6" xfId="0" applyFont="1" applyFill="1" applyBorder="1" applyAlignment="1" applyProtection="1">
      <alignment horizontal="left" vertical="center" wrapText="1"/>
      <protection locked="0"/>
    </xf>
    <xf numFmtId="0" fontId="24" fillId="16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3" fillId="9" borderId="18" xfId="0" applyFont="1" applyFill="1" applyBorder="1" applyAlignment="1">
      <alignment horizontal="center" wrapText="1" readingOrder="1"/>
    </xf>
    <xf numFmtId="0" fontId="3" fillId="9" borderId="19" xfId="0" applyFont="1" applyFill="1" applyBorder="1" applyAlignment="1">
      <alignment horizontal="center" wrapText="1" readingOrder="1"/>
    </xf>
    <xf numFmtId="0" fontId="3" fillId="9" borderId="21" xfId="0" applyFont="1" applyFill="1" applyBorder="1" applyAlignment="1">
      <alignment horizontal="center" wrapText="1" readingOrder="1"/>
    </xf>
    <xf numFmtId="0" fontId="11" fillId="7" borderId="7" xfId="0" applyFont="1" applyFill="1" applyBorder="1" applyAlignment="1">
      <alignment horizontal="center" vertical="center" wrapText="1" readingOrder="1"/>
    </xf>
    <xf numFmtId="0" fontId="11" fillId="7" borderId="11" xfId="0" applyFont="1" applyFill="1" applyBorder="1" applyAlignment="1">
      <alignment horizontal="center" vertical="center" wrapText="1" readingOrder="1"/>
    </xf>
    <xf numFmtId="3" fontId="11" fillId="7" borderId="7" xfId="0" applyNumberFormat="1" applyFont="1" applyFill="1" applyBorder="1" applyAlignment="1">
      <alignment horizontal="center" wrapText="1" readingOrder="1"/>
    </xf>
    <xf numFmtId="3" fontId="11" fillId="7" borderId="11" xfId="0" applyNumberFormat="1" applyFont="1" applyFill="1" applyBorder="1" applyAlignment="1">
      <alignment horizontal="center" wrapText="1" readingOrder="1"/>
    </xf>
    <xf numFmtId="0" fontId="4" fillId="9" borderId="17" xfId="0" applyFont="1" applyFill="1" applyBorder="1" applyAlignment="1">
      <alignment horizontal="center" wrapText="1" readingOrder="1"/>
    </xf>
    <xf numFmtId="0" fontId="4" fillId="9" borderId="15" xfId="0" applyFont="1" applyFill="1" applyBorder="1" applyAlignment="1">
      <alignment horizontal="center" wrapText="1" readingOrder="1"/>
    </xf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GRÁFICO NO.2</a:t>
            </a:r>
            <a:endParaRPr lang="en-US" sz="1200">
              <a:effectLst/>
            </a:endParaRP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EJÉRCITO DE  REPÚBLICA DOMINICANA</a:t>
            </a:r>
            <a:endParaRPr lang="en-US" sz="1200">
              <a:effectLst/>
            </a:endParaRP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RELACIÓN DE INGRESOS AL  ERD</a:t>
            </a:r>
            <a:endParaRPr lang="en-US" sz="1200">
              <a:effectLst/>
            </a:endParaRP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 i="0" baseline="0">
                <a:effectLst/>
              </a:rPr>
              <a:t>ABRIL-JUNIO 2024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EE-45F6-86F4-450F2F7FD82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EE-45F6-86F4-450F2F7FD8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'[2]GRAF ING'!$A$2:$A$8</c:f>
              <c:strCache>
                <c:ptCount val="7"/>
                <c:pt idx="0">
                  <c:v>Raso</c:v>
                </c:pt>
                <c:pt idx="1">
                  <c:v>Conscriptos </c:v>
                </c:pt>
                <c:pt idx="2">
                  <c:v>Asimilado Mil. CAT. II</c:v>
                </c:pt>
                <c:pt idx="3">
                  <c:v>Asimilado Mil. CAT. IV</c:v>
                </c:pt>
                <c:pt idx="4">
                  <c:v>Asimilado Mil. CAT. VI</c:v>
                </c:pt>
                <c:pt idx="5">
                  <c:v>Asimilado Mil. CAT. VII</c:v>
                </c:pt>
                <c:pt idx="6">
                  <c:v>Asimilado Mil. CAT. VIII</c:v>
                </c:pt>
              </c:strCache>
            </c:strRef>
          </c:cat>
          <c:val>
            <c:numRef>
              <c:f>'[2]GRAF ING'!$B$2:$B$8</c:f>
              <c:numCache>
                <c:formatCode>General</c:formatCode>
                <c:ptCount val="7"/>
                <c:pt idx="0">
                  <c:v>13</c:v>
                </c:pt>
                <c:pt idx="1">
                  <c:v>184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EE-45F6-86F4-450F2F7FD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391168"/>
        <c:axId val="292392960"/>
      </c:barChart>
      <c:catAx>
        <c:axId val="2923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392960"/>
        <c:crosses val="autoZero"/>
        <c:auto val="1"/>
        <c:lblAlgn val="ctr"/>
        <c:lblOffset val="100"/>
        <c:noMultiLvlLbl val="0"/>
      </c:catAx>
      <c:valAx>
        <c:axId val="29239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39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687918</xdr:colOff>
      <xdr:row>802</xdr:row>
      <xdr:rowOff>127001</xdr:rowOff>
    </xdr:from>
    <xdr:to>
      <xdr:col>0</xdr:col>
      <xdr:colOff>2233083</xdr:colOff>
      <xdr:row>807</xdr:row>
      <xdr:rowOff>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0338" y="5628641"/>
          <a:ext cx="1545165" cy="825500"/>
        </a:xfrm>
        <a:prstGeom prst="rect">
          <a:avLst/>
        </a:prstGeom>
        <a:ln w="19050">
          <a:solidFill>
            <a:srgbClr val="00206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DO" sz="1100" u="sng"/>
            <a:t>Leyenda</a:t>
          </a:r>
          <a:r>
            <a:rPr lang="es-DO" sz="1100" u="sng" baseline="0"/>
            <a:t>:</a:t>
          </a:r>
        </a:p>
        <a:p>
          <a:pPr algn="l"/>
          <a:r>
            <a:rPr lang="es-DO" sz="1100" baseline="0"/>
            <a:t>M: masculino</a:t>
          </a:r>
        </a:p>
        <a:p>
          <a:pPr algn="l"/>
          <a:r>
            <a:rPr lang="es-DO" sz="1100" baseline="0"/>
            <a:t>F: femenino</a:t>
          </a:r>
        </a:p>
        <a:p>
          <a:pPr algn="l"/>
          <a:r>
            <a:rPr lang="es-DO" sz="1100" baseline="0"/>
            <a:t>T: Total de ambos sexos</a:t>
          </a:r>
        </a:p>
      </xdr:txBody>
    </xdr:sp>
    <xdr:clientData/>
  </xdr:twoCellAnchor>
  <xdr:twoCellAnchor>
    <xdr:from>
      <xdr:col>3</xdr:col>
      <xdr:colOff>0</xdr:colOff>
      <xdr:row>36</xdr:row>
      <xdr:rowOff>163285</xdr:rowOff>
    </xdr:from>
    <xdr:to>
      <xdr:col>10</xdr:col>
      <xdr:colOff>248195</xdr:colOff>
      <xdr:row>50</xdr:row>
      <xdr:rowOff>121375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be/Box/DIRECCION%20GENERAL%20DE%20PROYECTOS%20PROGRAMAS%20Y%20ESTADISTICAS%20MIDE/1-Dependencias/26-INSUDE/2024/3-%20Marzo%20%202024%20Reporte%20General%20UNA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be/Box/DIRECCION%20GENERAL%20DE%20PROYECTOS%20PROGRAMAS%20Y%20ESTADISTICAS%20MIDE/1-Dependencias/1-ERD/2024/BASE%20ERD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o_Postgrado"/>
      <sheetName val="Educ_Cont. Graduado_Postgr. "/>
      <sheetName val="Educ_Continua Esc_Especializad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RZA"/>
      <sheetName val="graf. fuerza"/>
      <sheetName val="INGREIN"/>
      <sheetName val="GRAF ING"/>
      <sheetName val="BAJAS2"/>
      <sheetName val="GRAF BAJAS"/>
      <sheetName val="TRASLADOS"/>
      <sheetName val="ASIG Y DESIF"/>
      <sheetName val="PERS. SEG ESTADO"/>
      <sheetName val="GRAF SEG"/>
      <sheetName val="CAMB. NOMBRE"/>
      <sheetName val="ACIDENTES"/>
      <sheetName val="GRAF ACC"/>
      <sheetName val="FALLECIMIENTOS"/>
      <sheetName val="GRAF FALL"/>
      <sheetName val="EXTR. DETENIDOS"/>
      <sheetName val="MIGRACION "/>
      <sheetName val="ARMAS"/>
      <sheetName val="GRAF ARMAS"/>
      <sheetName val="SUST, CONT"/>
      <sheetName val="GRAF SUS"/>
      <sheetName val="VEHIC"/>
      <sheetName val="GRAF VEHI"/>
      <sheetName val="DETENCIONES"/>
      <sheetName val="MERCANCIAS"/>
      <sheetName val="GRAF. MERC"/>
      <sheetName val="DETENIDOS"/>
      <sheetName val="DINERO"/>
      <sheetName val="INTENTOS DE ATRACO"/>
      <sheetName val="SEGURIDAD CIUDADANA"/>
    </sheetNames>
    <sheetDataSet>
      <sheetData sheetId="0"/>
      <sheetData sheetId="1"/>
      <sheetData sheetId="2"/>
      <sheetData sheetId="3">
        <row r="2">
          <cell r="A2" t="str">
            <v>Raso</v>
          </cell>
          <cell r="B2">
            <v>13</v>
          </cell>
        </row>
        <row r="3">
          <cell r="A3" t="str">
            <v xml:space="preserve">Conscriptos </v>
          </cell>
          <cell r="B3">
            <v>184</v>
          </cell>
        </row>
        <row r="4">
          <cell r="A4" t="str">
            <v>Asimilado Mil. CAT. II</v>
          </cell>
          <cell r="B4">
            <v>1</v>
          </cell>
        </row>
        <row r="5">
          <cell r="A5" t="str">
            <v>Asimilado Mil. CAT. IV</v>
          </cell>
          <cell r="B5">
            <v>2</v>
          </cell>
        </row>
        <row r="6">
          <cell r="A6" t="str">
            <v>Asimilado Mil. CAT. VI</v>
          </cell>
          <cell r="B6">
            <v>4</v>
          </cell>
        </row>
        <row r="7">
          <cell r="A7" t="str">
            <v>Asimilado Mil. CAT. VII</v>
          </cell>
          <cell r="B7">
            <v>1</v>
          </cell>
        </row>
        <row r="8">
          <cell r="A8" t="str">
            <v>Asimilado Mil. CAT. VIII</v>
          </cell>
          <cell r="B8">
            <v>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1"/>
  <sheetViews>
    <sheetView tabSelected="1" topLeftCell="A982" zoomScale="55" zoomScaleNormal="55" workbookViewId="0">
      <selection activeCell="A1012" sqref="A1012"/>
    </sheetView>
  </sheetViews>
  <sheetFormatPr baseColWidth="10" defaultColWidth="9.109375" defaultRowHeight="14.4" x14ac:dyDescent="0.3"/>
  <cols>
    <col min="1" max="1" width="73" style="4" bestFit="1" customWidth="1"/>
    <col min="2" max="2" width="9.109375" style="4"/>
    <col min="3" max="3" width="13.109375" style="4" customWidth="1"/>
    <col min="4" max="4" width="21.109375" style="4" customWidth="1"/>
    <col min="5" max="5" width="9.109375" style="4"/>
    <col min="6" max="6" width="15.88671875" style="4" customWidth="1"/>
    <col min="7" max="10" width="9.109375" style="4"/>
    <col min="11" max="11" width="10.6640625" style="4" bestFit="1" customWidth="1"/>
    <col min="12" max="25" width="9.109375" style="4"/>
  </cols>
  <sheetData>
    <row r="1" spans="1:4" x14ac:dyDescent="0.3">
      <c r="A1" s="4" t="s">
        <v>0</v>
      </c>
    </row>
    <row r="2" spans="1:4" ht="15" thickBot="1" x14ac:dyDescent="0.35"/>
    <row r="3" spans="1:4" ht="16.2" thickBot="1" x14ac:dyDescent="0.35">
      <c r="A3" s="24" t="s">
        <v>1</v>
      </c>
      <c r="B3" s="24" t="s">
        <v>839</v>
      </c>
      <c r="C3" s="24" t="s">
        <v>840</v>
      </c>
      <c r="D3" s="24" t="s">
        <v>841</v>
      </c>
    </row>
    <row r="4" spans="1:4" ht="16.2" thickBot="1" x14ac:dyDescent="0.35">
      <c r="A4" s="25" t="s">
        <v>2</v>
      </c>
      <c r="B4" s="26">
        <v>1</v>
      </c>
      <c r="C4" s="26">
        <v>1</v>
      </c>
      <c r="D4" s="26">
        <v>1</v>
      </c>
    </row>
    <row r="5" spans="1:4" ht="16.2" thickBot="1" x14ac:dyDescent="0.35">
      <c r="A5" s="25" t="s">
        <v>3</v>
      </c>
      <c r="B5" s="26">
        <v>17</v>
      </c>
      <c r="C5" s="26">
        <v>17</v>
      </c>
      <c r="D5" s="26">
        <v>17</v>
      </c>
    </row>
    <row r="6" spans="1:4" ht="16.2" thickBot="1" x14ac:dyDescent="0.35">
      <c r="A6" s="25" t="s">
        <v>4</v>
      </c>
      <c r="B6" s="26">
        <v>43</v>
      </c>
      <c r="C6" s="26">
        <v>43</v>
      </c>
      <c r="D6" s="26">
        <v>43</v>
      </c>
    </row>
    <row r="7" spans="1:4" ht="16.2" thickBot="1" x14ac:dyDescent="0.35">
      <c r="A7" s="25" t="s">
        <v>5</v>
      </c>
      <c r="B7" s="26">
        <v>664</v>
      </c>
      <c r="C7" s="26">
        <v>664</v>
      </c>
      <c r="D7" s="26">
        <v>661</v>
      </c>
    </row>
    <row r="8" spans="1:4" ht="16.2" thickBot="1" x14ac:dyDescent="0.35">
      <c r="A8" s="25" t="s">
        <v>485</v>
      </c>
      <c r="B8" s="26">
        <v>870</v>
      </c>
      <c r="C8" s="26">
        <v>868</v>
      </c>
      <c r="D8" s="26">
        <v>867</v>
      </c>
    </row>
    <row r="9" spans="1:4" ht="16.2" thickBot="1" x14ac:dyDescent="0.35">
      <c r="A9" s="25" t="s">
        <v>6</v>
      </c>
      <c r="B9" s="26">
        <v>1254</v>
      </c>
      <c r="C9" s="26">
        <v>1244</v>
      </c>
      <c r="D9" s="26">
        <v>1240</v>
      </c>
    </row>
    <row r="10" spans="1:4" ht="16.2" thickBot="1" x14ac:dyDescent="0.35">
      <c r="A10" s="25" t="s">
        <v>7</v>
      </c>
      <c r="B10" s="26">
        <v>1716</v>
      </c>
      <c r="C10" s="26">
        <v>1710</v>
      </c>
      <c r="D10" s="26">
        <v>1701</v>
      </c>
    </row>
    <row r="11" spans="1:4" ht="16.2" thickBot="1" x14ac:dyDescent="0.35">
      <c r="A11" s="25" t="s">
        <v>8</v>
      </c>
      <c r="B11" s="26">
        <v>2354</v>
      </c>
      <c r="C11" s="26">
        <v>2354</v>
      </c>
      <c r="D11" s="26">
        <v>2344</v>
      </c>
    </row>
    <row r="12" spans="1:4" ht="16.2" thickBot="1" x14ac:dyDescent="0.35">
      <c r="A12" s="25" t="s">
        <v>9</v>
      </c>
      <c r="B12" s="26">
        <v>3267</v>
      </c>
      <c r="C12" s="26">
        <v>3264</v>
      </c>
      <c r="D12" s="26">
        <v>3258</v>
      </c>
    </row>
    <row r="13" spans="1:4" ht="16.2" thickBot="1" x14ac:dyDescent="0.35">
      <c r="A13" s="25" t="s">
        <v>10</v>
      </c>
      <c r="B13" s="26">
        <v>47</v>
      </c>
      <c r="C13" s="26">
        <v>47</v>
      </c>
      <c r="D13" s="26">
        <v>47</v>
      </c>
    </row>
    <row r="14" spans="1:4" ht="16.2" thickBot="1" x14ac:dyDescent="0.35">
      <c r="A14" s="25" t="s">
        <v>11</v>
      </c>
      <c r="B14" s="26">
        <v>60</v>
      </c>
      <c r="C14" s="26">
        <v>60</v>
      </c>
      <c r="D14" s="26">
        <v>60</v>
      </c>
    </row>
    <row r="15" spans="1:4" ht="16.2" thickBot="1" x14ac:dyDescent="0.35">
      <c r="A15" s="25" t="s">
        <v>12</v>
      </c>
      <c r="B15" s="26">
        <v>59</v>
      </c>
      <c r="C15" s="26">
        <v>58</v>
      </c>
      <c r="D15" s="26">
        <v>58</v>
      </c>
    </row>
    <row r="16" spans="1:4" ht="16.2" thickBot="1" x14ac:dyDescent="0.35">
      <c r="A16" s="25" t="s">
        <v>13</v>
      </c>
      <c r="B16" s="26">
        <v>0</v>
      </c>
      <c r="C16" s="26">
        <v>0</v>
      </c>
      <c r="D16" s="26">
        <v>0</v>
      </c>
    </row>
    <row r="17" spans="1:4" ht="16.2" thickBot="1" x14ac:dyDescent="0.35">
      <c r="A17" s="25" t="s">
        <v>14</v>
      </c>
      <c r="B17" s="26">
        <v>141</v>
      </c>
      <c r="C17" s="26">
        <v>137</v>
      </c>
      <c r="D17" s="26">
        <v>136</v>
      </c>
    </row>
    <row r="18" spans="1:4" ht="16.2" thickBot="1" x14ac:dyDescent="0.35">
      <c r="A18" s="25" t="s">
        <v>15</v>
      </c>
      <c r="B18" s="26">
        <v>0</v>
      </c>
      <c r="C18" s="26">
        <v>0</v>
      </c>
      <c r="D18" s="26">
        <v>0</v>
      </c>
    </row>
    <row r="19" spans="1:4" ht="16.2" thickBot="1" x14ac:dyDescent="0.35">
      <c r="A19" s="25" t="s">
        <v>16</v>
      </c>
      <c r="B19" s="26">
        <v>0</v>
      </c>
      <c r="C19" s="26">
        <v>0</v>
      </c>
      <c r="D19" s="26">
        <v>0</v>
      </c>
    </row>
    <row r="20" spans="1:4" ht="16.2" thickBot="1" x14ac:dyDescent="0.35">
      <c r="A20" s="25" t="s">
        <v>17</v>
      </c>
      <c r="B20" s="26">
        <v>11</v>
      </c>
      <c r="C20" s="26">
        <v>11</v>
      </c>
      <c r="D20" s="26">
        <v>11</v>
      </c>
    </row>
    <row r="21" spans="1:4" ht="16.2" thickBot="1" x14ac:dyDescent="0.35">
      <c r="A21" s="25" t="s">
        <v>39</v>
      </c>
      <c r="B21" s="26">
        <v>3163</v>
      </c>
      <c r="C21" s="26">
        <v>3158</v>
      </c>
      <c r="D21" s="26">
        <v>3139</v>
      </c>
    </row>
    <row r="22" spans="1:4" ht="16.2" thickBot="1" x14ac:dyDescent="0.35">
      <c r="A22" s="25" t="s">
        <v>18</v>
      </c>
      <c r="B22" s="26">
        <v>4794</v>
      </c>
      <c r="C22" s="26">
        <v>4789</v>
      </c>
      <c r="D22" s="26">
        <v>4778</v>
      </c>
    </row>
    <row r="23" spans="1:4" ht="16.2" thickBot="1" x14ac:dyDescent="0.35">
      <c r="A23" s="25" t="s">
        <v>486</v>
      </c>
      <c r="B23" s="26">
        <v>4429</v>
      </c>
      <c r="C23" s="26">
        <v>4420</v>
      </c>
      <c r="D23" s="26">
        <v>4407</v>
      </c>
    </row>
    <row r="24" spans="1:4" ht="16.2" thickBot="1" x14ac:dyDescent="0.35">
      <c r="A24" s="25" t="s">
        <v>19</v>
      </c>
      <c r="B24" s="26">
        <v>6141</v>
      </c>
      <c r="C24" s="26">
        <v>7218</v>
      </c>
      <c r="D24" s="26">
        <v>7191</v>
      </c>
    </row>
    <row r="25" spans="1:4" ht="16.2" thickBot="1" x14ac:dyDescent="0.35">
      <c r="A25" s="25" t="s">
        <v>20</v>
      </c>
      <c r="B25" s="26">
        <v>1120</v>
      </c>
      <c r="C25" s="26">
        <v>48</v>
      </c>
      <c r="D25" s="26">
        <v>183</v>
      </c>
    </row>
    <row r="26" spans="1:4" ht="16.2" thickBot="1" x14ac:dyDescent="0.35">
      <c r="A26" s="25" t="s">
        <v>640</v>
      </c>
      <c r="B26" s="26">
        <v>115</v>
      </c>
      <c r="C26" s="26">
        <v>115</v>
      </c>
      <c r="D26" s="26">
        <v>115</v>
      </c>
    </row>
    <row r="27" spans="1:4" ht="16.2" thickBot="1" x14ac:dyDescent="0.35">
      <c r="A27" s="25" t="s">
        <v>641</v>
      </c>
      <c r="B27" s="26">
        <v>9</v>
      </c>
      <c r="C27" s="26">
        <v>9</v>
      </c>
      <c r="D27" s="26">
        <v>10</v>
      </c>
    </row>
    <row r="28" spans="1:4" ht="16.2" thickBot="1" x14ac:dyDescent="0.35">
      <c r="A28" s="25" t="s">
        <v>642</v>
      </c>
      <c r="B28" s="26">
        <v>2</v>
      </c>
      <c r="C28" s="26">
        <v>2</v>
      </c>
      <c r="D28" s="26">
        <v>2</v>
      </c>
    </row>
    <row r="29" spans="1:4" ht="16.2" thickBot="1" x14ac:dyDescent="0.35">
      <c r="A29" s="25" t="s">
        <v>643</v>
      </c>
      <c r="B29" s="26">
        <v>115</v>
      </c>
      <c r="C29" s="26">
        <v>115</v>
      </c>
      <c r="D29" s="26">
        <v>115</v>
      </c>
    </row>
    <row r="30" spans="1:4" ht="16.2" thickBot="1" x14ac:dyDescent="0.35">
      <c r="A30" s="25" t="s">
        <v>644</v>
      </c>
      <c r="B30" s="26">
        <v>5</v>
      </c>
      <c r="C30" s="26">
        <v>5</v>
      </c>
      <c r="D30" s="26">
        <v>5</v>
      </c>
    </row>
    <row r="31" spans="1:4" ht="16.2" thickBot="1" x14ac:dyDescent="0.35">
      <c r="A31" s="25" t="s">
        <v>645</v>
      </c>
      <c r="B31" s="26">
        <v>21</v>
      </c>
      <c r="C31" s="26">
        <v>21</v>
      </c>
      <c r="D31" s="26">
        <v>21</v>
      </c>
    </row>
    <row r="32" spans="1:4" ht="16.2" thickBot="1" x14ac:dyDescent="0.35">
      <c r="A32" s="25" t="s">
        <v>646</v>
      </c>
      <c r="B32" s="26">
        <v>127</v>
      </c>
      <c r="C32" s="26">
        <v>127</v>
      </c>
      <c r="D32" s="26">
        <v>129</v>
      </c>
    </row>
    <row r="33" spans="1:4" ht="16.2" thickBot="1" x14ac:dyDescent="0.35">
      <c r="A33" s="25" t="s">
        <v>647</v>
      </c>
      <c r="B33" s="26">
        <v>336</v>
      </c>
      <c r="C33" s="26">
        <v>340</v>
      </c>
      <c r="D33" s="26">
        <v>351</v>
      </c>
    </row>
    <row r="34" spans="1:4" ht="16.2" thickBot="1" x14ac:dyDescent="0.35">
      <c r="A34" s="24"/>
      <c r="B34" s="27">
        <f>SUM(B4:B33)</f>
        <v>30881</v>
      </c>
      <c r="C34" s="27">
        <f>SUM(C4:C33)</f>
        <v>30845</v>
      </c>
      <c r="D34" s="27">
        <f>SUM(D4:D33)</f>
        <v>30890</v>
      </c>
    </row>
    <row r="38" spans="1:4" x14ac:dyDescent="0.3">
      <c r="A38" s="4" t="s">
        <v>24</v>
      </c>
    </row>
    <row r="40" spans="1:4" x14ac:dyDescent="0.3">
      <c r="A40" t="s">
        <v>1</v>
      </c>
      <c r="B40" t="s">
        <v>43</v>
      </c>
    </row>
    <row r="41" spans="1:4" x14ac:dyDescent="0.3">
      <c r="A41" s="28" t="s">
        <v>581</v>
      </c>
      <c r="B41" s="29">
        <v>13</v>
      </c>
    </row>
    <row r="42" spans="1:4" x14ac:dyDescent="0.3">
      <c r="A42" s="28" t="s">
        <v>842</v>
      </c>
      <c r="B42" s="29">
        <v>184</v>
      </c>
    </row>
    <row r="43" spans="1:4" x14ac:dyDescent="0.3">
      <c r="A43" s="28" t="s">
        <v>843</v>
      </c>
      <c r="B43" s="29">
        <v>1</v>
      </c>
    </row>
    <row r="44" spans="1:4" x14ac:dyDescent="0.3">
      <c r="A44" s="28" t="s">
        <v>649</v>
      </c>
      <c r="B44" s="29">
        <v>2</v>
      </c>
    </row>
    <row r="45" spans="1:4" x14ac:dyDescent="0.3">
      <c r="A45" s="28" t="s">
        <v>844</v>
      </c>
      <c r="B45" s="29">
        <v>4</v>
      </c>
    </row>
    <row r="46" spans="1:4" x14ac:dyDescent="0.3">
      <c r="A46" s="28" t="s">
        <v>845</v>
      </c>
      <c r="B46" s="29">
        <v>1</v>
      </c>
    </row>
    <row r="47" spans="1:4" x14ac:dyDescent="0.3">
      <c r="A47" s="28" t="s">
        <v>650</v>
      </c>
      <c r="B47" s="29">
        <v>8</v>
      </c>
    </row>
    <row r="48" spans="1:4" x14ac:dyDescent="0.3">
      <c r="A48"/>
      <c r="B48">
        <f>SUM(B41:B47)</f>
        <v>213</v>
      </c>
    </row>
    <row r="49" spans="1:9" x14ac:dyDescent="0.3">
      <c r="A49"/>
      <c r="B49"/>
    </row>
    <row r="50" spans="1:9" x14ac:dyDescent="0.3">
      <c r="A50"/>
      <c r="B50"/>
    </row>
    <row r="51" spans="1:9" x14ac:dyDescent="0.3">
      <c r="A51"/>
      <c r="B51"/>
    </row>
    <row r="52" spans="1:9" x14ac:dyDescent="0.3">
      <c r="A52"/>
      <c r="B52"/>
    </row>
    <row r="53" spans="1:9" x14ac:dyDescent="0.3">
      <c r="A53"/>
      <c r="B53"/>
    </row>
    <row r="54" spans="1:9" x14ac:dyDescent="0.3">
      <c r="A54" s="2"/>
      <c r="B54" s="3"/>
    </row>
    <row r="55" spans="1:9" x14ac:dyDescent="0.3">
      <c r="A55" s="2"/>
      <c r="B55" s="3"/>
    </row>
    <row r="57" spans="1:9" x14ac:dyDescent="0.3">
      <c r="A57" s="8" t="s">
        <v>25</v>
      </c>
      <c r="B57" t="s">
        <v>392</v>
      </c>
      <c r="C57" t="s">
        <v>43</v>
      </c>
      <c r="D57"/>
      <c r="E57"/>
      <c r="F57" t="s">
        <v>392</v>
      </c>
      <c r="G57" t="s">
        <v>43</v>
      </c>
      <c r="H57"/>
      <c r="I57"/>
    </row>
    <row r="58" spans="1:9" x14ac:dyDescent="0.3">
      <c r="B58" s="28" t="s">
        <v>26</v>
      </c>
      <c r="C58" s="29">
        <v>31</v>
      </c>
      <c r="D58"/>
      <c r="E58"/>
      <c r="F58"/>
      <c r="G58"/>
      <c r="H58"/>
      <c r="I58"/>
    </row>
    <row r="59" spans="1:9" x14ac:dyDescent="0.3">
      <c r="B59" s="28" t="s">
        <v>27</v>
      </c>
      <c r="C59" s="29">
        <v>11</v>
      </c>
      <c r="D59"/>
      <c r="E59"/>
      <c r="F59" s="28" t="s">
        <v>5</v>
      </c>
      <c r="G59" s="29">
        <v>3</v>
      </c>
      <c r="H59"/>
      <c r="I59"/>
    </row>
    <row r="60" spans="1:9" x14ac:dyDescent="0.3">
      <c r="B60" s="28" t="s">
        <v>28</v>
      </c>
      <c r="C60" s="29">
        <v>114</v>
      </c>
      <c r="D60"/>
      <c r="E60"/>
      <c r="F60" s="28" t="s">
        <v>36</v>
      </c>
      <c r="G60" s="29">
        <v>8</v>
      </c>
      <c r="H60"/>
      <c r="I60"/>
    </row>
    <row r="61" spans="1:9" x14ac:dyDescent="0.3">
      <c r="B61" s="28" t="s">
        <v>29</v>
      </c>
      <c r="C61" s="29">
        <v>10</v>
      </c>
      <c r="D61"/>
      <c r="E61"/>
      <c r="F61" s="28" t="s">
        <v>6</v>
      </c>
      <c r="G61" s="29">
        <v>24</v>
      </c>
      <c r="H61"/>
      <c r="I61"/>
    </row>
    <row r="62" spans="1:9" x14ac:dyDescent="0.3">
      <c r="B62" s="28" t="s">
        <v>30</v>
      </c>
      <c r="C62" s="29">
        <v>9</v>
      </c>
      <c r="D62"/>
      <c r="E62"/>
      <c r="F62" s="28" t="s">
        <v>7</v>
      </c>
      <c r="G62" s="29">
        <v>26</v>
      </c>
      <c r="H62"/>
      <c r="I62"/>
    </row>
    <row r="63" spans="1:9" x14ac:dyDescent="0.3">
      <c r="B63" s="28" t="s">
        <v>393</v>
      </c>
      <c r="C63" s="29">
        <v>18</v>
      </c>
      <c r="D63"/>
      <c r="E63"/>
      <c r="F63" s="28" t="s">
        <v>8</v>
      </c>
      <c r="G63" s="29">
        <v>22</v>
      </c>
      <c r="H63"/>
      <c r="I63"/>
    </row>
    <row r="64" spans="1:9" x14ac:dyDescent="0.3">
      <c r="B64" s="28" t="s">
        <v>84</v>
      </c>
      <c r="C64" s="29">
        <v>4</v>
      </c>
      <c r="D64"/>
      <c r="E64"/>
      <c r="F64" s="28" t="s">
        <v>9</v>
      </c>
      <c r="G64" s="29">
        <v>34</v>
      </c>
      <c r="H64"/>
      <c r="I64"/>
    </row>
    <row r="65" spans="1:9" x14ac:dyDescent="0.3">
      <c r="B65" s="28" t="s">
        <v>679</v>
      </c>
      <c r="C65" s="29">
        <v>14</v>
      </c>
      <c r="D65"/>
      <c r="E65"/>
      <c r="F65" s="28" t="s">
        <v>677</v>
      </c>
      <c r="G65" s="29">
        <v>1</v>
      </c>
      <c r="H65"/>
      <c r="I65"/>
    </row>
    <row r="66" spans="1:9" x14ac:dyDescent="0.3">
      <c r="B66" s="28" t="s">
        <v>447</v>
      </c>
      <c r="C66" s="29">
        <v>112</v>
      </c>
      <c r="D66"/>
      <c r="E66"/>
      <c r="F66" s="28" t="s">
        <v>678</v>
      </c>
      <c r="G66" s="29">
        <v>12</v>
      </c>
      <c r="H66"/>
      <c r="I66"/>
    </row>
    <row r="67" spans="1:9" x14ac:dyDescent="0.3">
      <c r="B67" s="28" t="s">
        <v>846</v>
      </c>
      <c r="C67" s="29">
        <v>2</v>
      </c>
      <c r="D67"/>
      <c r="E67"/>
      <c r="F67" s="28" t="s">
        <v>39</v>
      </c>
      <c r="G67" s="29">
        <v>43</v>
      </c>
      <c r="H67"/>
      <c r="I67"/>
    </row>
    <row r="68" spans="1:9" x14ac:dyDescent="0.3">
      <c r="B68" s="28" t="s">
        <v>448</v>
      </c>
      <c r="C68" s="29">
        <v>58</v>
      </c>
      <c r="D68"/>
      <c r="E68"/>
      <c r="F68" s="28" t="s">
        <v>40</v>
      </c>
      <c r="G68" s="29">
        <v>23</v>
      </c>
      <c r="H68"/>
      <c r="I68"/>
    </row>
    <row r="69" spans="1:9" x14ac:dyDescent="0.3">
      <c r="B69" s="28" t="s">
        <v>715</v>
      </c>
      <c r="C69" s="29">
        <v>9</v>
      </c>
      <c r="D69"/>
      <c r="E69"/>
      <c r="F69" s="28" t="s">
        <v>37</v>
      </c>
      <c r="G69" s="29">
        <v>38</v>
      </c>
      <c r="H69"/>
      <c r="I69"/>
    </row>
    <row r="70" spans="1:9" x14ac:dyDescent="0.3">
      <c r="B70" s="28" t="s">
        <v>847</v>
      </c>
      <c r="C70" s="29">
        <v>1</v>
      </c>
      <c r="D70"/>
      <c r="E70"/>
      <c r="F70" s="28" t="s">
        <v>19</v>
      </c>
      <c r="G70" s="29">
        <v>115</v>
      </c>
      <c r="H70"/>
      <c r="I70"/>
    </row>
    <row r="71" spans="1:9" x14ac:dyDescent="0.3">
      <c r="B71"/>
      <c r="C71">
        <f>SUM(C58:C70)</f>
        <v>393</v>
      </c>
      <c r="D71"/>
      <c r="E71"/>
      <c r="F71" s="28" t="s">
        <v>20</v>
      </c>
      <c r="G71" s="29">
        <v>40</v>
      </c>
      <c r="H71"/>
      <c r="I71" s="28"/>
    </row>
    <row r="72" spans="1:9" x14ac:dyDescent="0.3">
      <c r="B72" s="28"/>
      <c r="C72" s="29"/>
      <c r="D72"/>
      <c r="E72"/>
      <c r="F72" s="28" t="s">
        <v>21</v>
      </c>
      <c r="G72" s="29">
        <v>4</v>
      </c>
      <c r="H72"/>
      <c r="I72"/>
    </row>
    <row r="73" spans="1:9" x14ac:dyDescent="0.3">
      <c r="B73" s="28"/>
      <c r="C73" s="29"/>
      <c r="D73"/>
      <c r="E73"/>
      <c r="F73"/>
      <c r="G73">
        <f>SUM(G59:G72)</f>
        <v>393</v>
      </c>
      <c r="H73"/>
      <c r="I73"/>
    </row>
    <row r="74" spans="1:9" x14ac:dyDescent="0.3">
      <c r="B74" s="28"/>
      <c r="C74" s="29"/>
      <c r="D74"/>
      <c r="E74"/>
      <c r="F74"/>
      <c r="G74"/>
      <c r="H74"/>
      <c r="I74"/>
    </row>
    <row r="75" spans="1:9" x14ac:dyDescent="0.3">
      <c r="B75" s="28"/>
      <c r="C75" s="29"/>
      <c r="D75"/>
      <c r="E75"/>
      <c r="F75"/>
      <c r="G75"/>
      <c r="H75"/>
    </row>
    <row r="76" spans="1:9" x14ac:dyDescent="0.3">
      <c r="B76"/>
      <c r="C76"/>
    </row>
    <row r="77" spans="1:9" x14ac:dyDescent="0.3">
      <c r="B77" s="2"/>
      <c r="C77" s="3"/>
    </row>
    <row r="79" spans="1:9" x14ac:dyDescent="0.3">
      <c r="A79" s="4" t="s">
        <v>35</v>
      </c>
    </row>
    <row r="81" spans="1:2" x14ac:dyDescent="0.3">
      <c r="A81" s="4" t="s">
        <v>1</v>
      </c>
      <c r="B81" s="4" t="s">
        <v>43</v>
      </c>
    </row>
    <row r="82" spans="1:2" x14ac:dyDescent="0.3">
      <c r="A82" t="s">
        <v>577</v>
      </c>
      <c r="B82">
        <v>2</v>
      </c>
    </row>
    <row r="83" spans="1:2" x14ac:dyDescent="0.3">
      <c r="A83" t="s">
        <v>578</v>
      </c>
      <c r="B83">
        <v>2</v>
      </c>
    </row>
    <row r="84" spans="1:2" x14ac:dyDescent="0.3">
      <c r="A84" t="s">
        <v>31</v>
      </c>
      <c r="B84">
        <v>86</v>
      </c>
    </row>
    <row r="85" spans="1:2" x14ac:dyDescent="0.3">
      <c r="A85" t="s">
        <v>848</v>
      </c>
      <c r="B85">
        <v>137</v>
      </c>
    </row>
    <row r="86" spans="1:2" x14ac:dyDescent="0.3">
      <c r="A86" t="s">
        <v>579</v>
      </c>
      <c r="B86">
        <v>219</v>
      </c>
    </row>
    <row r="87" spans="1:2" x14ac:dyDescent="0.3">
      <c r="A87" t="s">
        <v>32</v>
      </c>
      <c r="B87">
        <v>268</v>
      </c>
    </row>
    <row r="88" spans="1:2" x14ac:dyDescent="0.3">
      <c r="A88" t="s">
        <v>33</v>
      </c>
      <c r="B88">
        <v>303</v>
      </c>
    </row>
    <row r="89" spans="1:2" x14ac:dyDescent="0.3">
      <c r="A89" t="s">
        <v>34</v>
      </c>
      <c r="B89">
        <v>494</v>
      </c>
    </row>
    <row r="90" spans="1:2" x14ac:dyDescent="0.3">
      <c r="A90" t="s">
        <v>23</v>
      </c>
      <c r="B90">
        <v>515</v>
      </c>
    </row>
    <row r="91" spans="1:2" x14ac:dyDescent="0.3">
      <c r="A91" t="s">
        <v>580</v>
      </c>
      <c r="B91">
        <v>602</v>
      </c>
    </row>
    <row r="92" spans="1:2" x14ac:dyDescent="0.3">
      <c r="A92" t="s">
        <v>849</v>
      </c>
      <c r="B92">
        <v>909</v>
      </c>
    </row>
    <row r="93" spans="1:2" x14ac:dyDescent="0.3">
      <c r="A93" t="s">
        <v>581</v>
      </c>
      <c r="B93">
        <v>464</v>
      </c>
    </row>
    <row r="94" spans="1:2" x14ac:dyDescent="0.3">
      <c r="A94" t="s">
        <v>648</v>
      </c>
      <c r="B94">
        <v>4</v>
      </c>
    </row>
    <row r="95" spans="1:2" x14ac:dyDescent="0.3">
      <c r="A95" t="s">
        <v>649</v>
      </c>
      <c r="B95">
        <v>6</v>
      </c>
    </row>
    <row r="96" spans="1:2" x14ac:dyDescent="0.3">
      <c r="A96" t="s">
        <v>650</v>
      </c>
      <c r="B96">
        <v>8</v>
      </c>
    </row>
    <row r="97" spans="1:11" x14ac:dyDescent="0.3">
      <c r="A97"/>
      <c r="B97">
        <f>SUM(B82:B96)</f>
        <v>4019</v>
      </c>
    </row>
    <row r="98" spans="1:11" x14ac:dyDescent="0.3">
      <c r="A98"/>
      <c r="B98"/>
    </row>
    <row r="99" spans="1:11" x14ac:dyDescent="0.3">
      <c r="A99"/>
      <c r="B99"/>
    </row>
    <row r="100" spans="1:11" x14ac:dyDescent="0.3">
      <c r="A100"/>
      <c r="B100"/>
    </row>
    <row r="101" spans="1:11" x14ac:dyDescent="0.3">
      <c r="A101"/>
      <c r="B101"/>
    </row>
    <row r="102" spans="1:11" x14ac:dyDescent="0.3">
      <c r="A102"/>
      <c r="B102"/>
    </row>
    <row r="103" spans="1:11" x14ac:dyDescent="0.3">
      <c r="A103" t="s">
        <v>850</v>
      </c>
      <c r="B103"/>
    </row>
    <row r="104" spans="1:11" x14ac:dyDescent="0.3">
      <c r="A104"/>
      <c r="B104"/>
    </row>
    <row r="105" spans="1:11" x14ac:dyDescent="0.3">
      <c r="A105"/>
      <c r="B105"/>
    </row>
    <row r="107" spans="1:11" x14ac:dyDescent="0.3">
      <c r="B107" s="139" t="s">
        <v>487</v>
      </c>
      <c r="C107" s="139"/>
      <c r="D107"/>
      <c r="E107"/>
      <c r="F107"/>
      <c r="G107"/>
      <c r="H107" t="s">
        <v>38</v>
      </c>
      <c r="I107"/>
      <c r="J107"/>
      <c r="K107"/>
    </row>
    <row r="108" spans="1:11" x14ac:dyDescent="0.3">
      <c r="B108" t="s">
        <v>487</v>
      </c>
      <c r="C108"/>
      <c r="D108"/>
      <c r="E108"/>
      <c r="F108"/>
      <c r="G108"/>
      <c r="H108"/>
      <c r="I108"/>
      <c r="J108"/>
      <c r="K108"/>
    </row>
    <row r="109" spans="1:11" x14ac:dyDescent="0.3">
      <c r="B109" s="28" t="s">
        <v>36</v>
      </c>
      <c r="C109" s="29">
        <v>1</v>
      </c>
      <c r="D109"/>
      <c r="E109"/>
      <c r="F109"/>
      <c r="G109"/>
      <c r="H109" s="28" t="s">
        <v>36</v>
      </c>
      <c r="I109" s="29">
        <v>1</v>
      </c>
      <c r="J109"/>
      <c r="K109"/>
    </row>
    <row r="110" spans="1:11" x14ac:dyDescent="0.3">
      <c r="B110" s="28" t="s">
        <v>680</v>
      </c>
      <c r="C110" s="29">
        <v>2</v>
      </c>
      <c r="D110"/>
      <c r="E110"/>
      <c r="F110"/>
      <c r="G110"/>
      <c r="H110" s="28" t="s">
        <v>7</v>
      </c>
      <c r="I110" s="29">
        <v>1</v>
      </c>
      <c r="J110"/>
      <c r="K110"/>
    </row>
    <row r="111" spans="1:11" x14ac:dyDescent="0.3">
      <c r="B111" s="28" t="s">
        <v>8</v>
      </c>
      <c r="C111" s="29">
        <v>5</v>
      </c>
      <c r="D111"/>
      <c r="E111"/>
      <c r="F111"/>
      <c r="G111"/>
      <c r="H111" s="28" t="s">
        <v>8</v>
      </c>
      <c r="I111" s="29">
        <v>4</v>
      </c>
      <c r="J111"/>
      <c r="K111"/>
    </row>
    <row r="112" spans="1:11" x14ac:dyDescent="0.3">
      <c r="B112" s="28" t="s">
        <v>9</v>
      </c>
      <c r="C112" s="29">
        <v>4</v>
      </c>
      <c r="D112"/>
      <c r="E112"/>
      <c r="F112"/>
      <c r="G112"/>
      <c r="H112" s="28" t="s">
        <v>9</v>
      </c>
      <c r="I112" s="29">
        <v>6</v>
      </c>
      <c r="J112"/>
      <c r="K112"/>
    </row>
    <row r="113" spans="1:13" x14ac:dyDescent="0.3">
      <c r="B113" s="28" t="s">
        <v>39</v>
      </c>
      <c r="C113" s="29">
        <v>1</v>
      </c>
      <c r="D113"/>
      <c r="E113"/>
      <c r="F113"/>
      <c r="G113"/>
      <c r="H113" s="28" t="s">
        <v>39</v>
      </c>
      <c r="I113" s="29">
        <v>3</v>
      </c>
      <c r="J113"/>
      <c r="K113"/>
    </row>
    <row r="114" spans="1:13" x14ac:dyDescent="0.3">
      <c r="B114" s="28" t="s">
        <v>76</v>
      </c>
      <c r="C114" s="29">
        <v>2</v>
      </c>
      <c r="D114"/>
      <c r="E114"/>
      <c r="F114"/>
      <c r="G114"/>
      <c r="H114" s="28" t="s">
        <v>40</v>
      </c>
      <c r="I114" s="29">
        <v>15</v>
      </c>
      <c r="J114"/>
      <c r="K114"/>
    </row>
    <row r="115" spans="1:13" x14ac:dyDescent="0.3">
      <c r="B115" s="28" t="s">
        <v>37</v>
      </c>
      <c r="C115" s="29">
        <v>8</v>
      </c>
      <c r="D115"/>
      <c r="E115"/>
      <c r="F115"/>
      <c r="G115"/>
      <c r="H115" s="28" t="s">
        <v>19</v>
      </c>
      <c r="I115" s="29">
        <v>85</v>
      </c>
      <c r="J115"/>
      <c r="K115"/>
    </row>
    <row r="116" spans="1:13" x14ac:dyDescent="0.3">
      <c r="B116" s="28" t="s">
        <v>582</v>
      </c>
      <c r="C116" s="29">
        <v>15</v>
      </c>
      <c r="D116"/>
      <c r="E116"/>
      <c r="F116"/>
      <c r="G116"/>
      <c r="H116" s="28" t="s">
        <v>37</v>
      </c>
      <c r="I116" s="29">
        <v>16</v>
      </c>
      <c r="J116"/>
      <c r="K116"/>
    </row>
    <row r="117" spans="1:13" x14ac:dyDescent="0.3">
      <c r="B117"/>
      <c r="C117">
        <f>SUM(C109:C116)</f>
        <v>38</v>
      </c>
      <c r="D117"/>
      <c r="E117"/>
      <c r="F117"/>
      <c r="G117"/>
      <c r="H117" s="28" t="s">
        <v>20</v>
      </c>
      <c r="I117" s="29">
        <v>6</v>
      </c>
      <c r="J117"/>
      <c r="K117"/>
    </row>
    <row r="118" spans="1:13" x14ac:dyDescent="0.3">
      <c r="B118" s="28"/>
      <c r="C118" s="29"/>
      <c r="D118"/>
      <c r="E118"/>
      <c r="F118"/>
      <c r="G118"/>
      <c r="H118" s="28" t="s">
        <v>716</v>
      </c>
      <c r="I118" s="29">
        <v>1</v>
      </c>
      <c r="J118"/>
      <c r="K118"/>
    </row>
    <row r="119" spans="1:13" x14ac:dyDescent="0.3">
      <c r="B119"/>
      <c r="C119"/>
      <c r="D119"/>
      <c r="E119"/>
      <c r="F119"/>
      <c r="G119"/>
      <c r="H119"/>
      <c r="I119">
        <f>SUM(I109:I118)</f>
        <v>138</v>
      </c>
      <c r="J119"/>
      <c r="K119"/>
    </row>
    <row r="122" spans="1:13" x14ac:dyDescent="0.3">
      <c r="A122" s="4" t="s">
        <v>41</v>
      </c>
    </row>
    <row r="124" spans="1:13" x14ac:dyDescent="0.3">
      <c r="A124" s="139" t="s">
        <v>42</v>
      </c>
      <c r="B124" s="139"/>
      <c r="C124"/>
      <c r="D124"/>
      <c r="E124"/>
      <c r="F124"/>
      <c r="G124"/>
      <c r="H124"/>
      <c r="I124"/>
      <c r="J124"/>
      <c r="K124"/>
      <c r="L124" t="s">
        <v>44</v>
      </c>
      <c r="M124"/>
    </row>
    <row r="125" spans="1:13" x14ac:dyDescent="0.3">
      <c r="A125" t="s">
        <v>1</v>
      </c>
      <c r="B125" t="s">
        <v>43</v>
      </c>
      <c r="C125"/>
      <c r="D125"/>
      <c r="E125"/>
      <c r="F125"/>
      <c r="G125"/>
      <c r="H125"/>
      <c r="I125"/>
      <c r="J125"/>
      <c r="K125"/>
      <c r="L125" t="s">
        <v>8</v>
      </c>
      <c r="M125" s="29">
        <v>2</v>
      </c>
    </row>
    <row r="126" spans="1:13" x14ac:dyDescent="0.3">
      <c r="A126" s="28" t="s">
        <v>851</v>
      </c>
      <c r="B126" s="29">
        <v>1</v>
      </c>
      <c r="C126"/>
      <c r="D126"/>
      <c r="E126"/>
      <c r="F126"/>
      <c r="G126"/>
      <c r="H126"/>
      <c r="I126"/>
      <c r="J126"/>
      <c r="K126"/>
      <c r="L126" t="s">
        <v>9</v>
      </c>
      <c r="M126">
        <v>4</v>
      </c>
    </row>
    <row r="127" spans="1:13" x14ac:dyDescent="0.3">
      <c r="A127" s="28" t="s">
        <v>6</v>
      </c>
      <c r="B127" s="29">
        <v>2</v>
      </c>
      <c r="C127"/>
      <c r="D127"/>
      <c r="E127"/>
      <c r="F127"/>
      <c r="G127"/>
      <c r="H127"/>
      <c r="I127"/>
      <c r="J127"/>
      <c r="K127"/>
      <c r="L127" t="s">
        <v>39</v>
      </c>
      <c r="M127">
        <v>1</v>
      </c>
    </row>
    <row r="128" spans="1:13" x14ac:dyDescent="0.3">
      <c r="A128" s="28" t="s">
        <v>7</v>
      </c>
      <c r="B128" s="29">
        <v>2</v>
      </c>
      <c r="C128"/>
      <c r="D128"/>
      <c r="E128"/>
      <c r="F128"/>
      <c r="G128"/>
      <c r="H128"/>
      <c r="I128"/>
      <c r="J128"/>
      <c r="K128"/>
      <c r="L128" t="s">
        <v>853</v>
      </c>
      <c r="M128">
        <v>1</v>
      </c>
    </row>
    <row r="129" spans="1:13" x14ac:dyDescent="0.3">
      <c r="A129" s="28" t="s">
        <v>8</v>
      </c>
      <c r="B129" s="29">
        <v>1</v>
      </c>
      <c r="C129"/>
      <c r="D129"/>
      <c r="E129"/>
      <c r="F129"/>
      <c r="G129"/>
      <c r="H129"/>
      <c r="I129" s="28"/>
      <c r="J129" s="29"/>
      <c r="K129"/>
      <c r="L129" t="s">
        <v>540</v>
      </c>
      <c r="M129">
        <f>SUM(M125:M128)</f>
        <v>8</v>
      </c>
    </row>
    <row r="130" spans="1:13" x14ac:dyDescent="0.3">
      <c r="A130" s="28" t="s">
        <v>9</v>
      </c>
      <c r="B130" s="29">
        <v>3</v>
      </c>
      <c r="C130"/>
      <c r="D130"/>
      <c r="E130"/>
      <c r="F130"/>
      <c r="G130"/>
      <c r="H130"/>
      <c r="I130"/>
      <c r="J130"/>
      <c r="K130"/>
      <c r="L130" s="28"/>
      <c r="M130" s="29"/>
    </row>
    <row r="131" spans="1:13" x14ac:dyDescent="0.3">
      <c r="A131" s="28" t="s">
        <v>852</v>
      </c>
      <c r="B131" s="29">
        <v>1</v>
      </c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3">
      <c r="A132" s="28" t="s">
        <v>39</v>
      </c>
      <c r="B132" s="29">
        <v>2</v>
      </c>
      <c r="C132"/>
      <c r="D132"/>
      <c r="E132"/>
      <c r="F132"/>
      <c r="G132"/>
      <c r="H132"/>
      <c r="I132"/>
      <c r="J132"/>
      <c r="K132"/>
      <c r="L132" t="s">
        <v>540</v>
      </c>
      <c r="M132"/>
    </row>
    <row r="133" spans="1:13" x14ac:dyDescent="0.3">
      <c r="A133" s="28" t="s">
        <v>40</v>
      </c>
      <c r="B133" s="29">
        <v>5</v>
      </c>
      <c r="C133"/>
      <c r="D133"/>
      <c r="E133"/>
      <c r="F133"/>
      <c r="G133"/>
      <c r="H133"/>
      <c r="I133"/>
      <c r="J133"/>
      <c r="K133"/>
      <c r="L133" s="28"/>
      <c r="M133" s="29"/>
    </row>
    <row r="134" spans="1:13" x14ac:dyDescent="0.3">
      <c r="A134" s="28" t="s">
        <v>37</v>
      </c>
      <c r="B134" s="29">
        <v>1</v>
      </c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3">
      <c r="A135" s="28" t="s">
        <v>19</v>
      </c>
      <c r="B135" s="29">
        <v>4</v>
      </c>
      <c r="C135"/>
      <c r="D135"/>
      <c r="E135"/>
      <c r="F135"/>
      <c r="G135"/>
      <c r="H135"/>
      <c r="I135" s="28"/>
      <c r="J135" s="29"/>
      <c r="K135"/>
      <c r="L135"/>
      <c r="M135"/>
    </row>
    <row r="136" spans="1:13" x14ac:dyDescent="0.3">
      <c r="A136" s="28"/>
      <c r="B136" s="29">
        <f>SUM(B126:B135)</f>
        <v>22</v>
      </c>
    </row>
    <row r="137" spans="1:13" x14ac:dyDescent="0.3">
      <c r="A137" s="28"/>
      <c r="B137" s="29"/>
    </row>
    <row r="138" spans="1:13" x14ac:dyDescent="0.3">
      <c r="A138" s="2" t="s">
        <v>173</v>
      </c>
    </row>
    <row r="139" spans="1:13" x14ac:dyDescent="0.3">
      <c r="A139" t="s">
        <v>45</v>
      </c>
      <c r="B139" t="s">
        <v>46</v>
      </c>
    </row>
    <row r="140" spans="1:13" x14ac:dyDescent="0.3">
      <c r="A140" s="28" t="s">
        <v>651</v>
      </c>
      <c r="B140" s="29">
        <v>30</v>
      </c>
    </row>
    <row r="141" spans="1:13" x14ac:dyDescent="0.3">
      <c r="A141" s="28" t="s">
        <v>652</v>
      </c>
      <c r="B141" s="29">
        <v>1</v>
      </c>
    </row>
    <row r="142" spans="1:13" x14ac:dyDescent="0.3">
      <c r="A142" s="28" t="s">
        <v>854</v>
      </c>
      <c r="B142" s="29">
        <v>3</v>
      </c>
    </row>
    <row r="143" spans="1:13" x14ac:dyDescent="0.3">
      <c r="A143" s="28" t="s">
        <v>717</v>
      </c>
      <c r="B143" s="29">
        <v>2</v>
      </c>
    </row>
    <row r="144" spans="1:13" x14ac:dyDescent="0.3">
      <c r="A144" s="28" t="s">
        <v>718</v>
      </c>
      <c r="B144" s="29">
        <v>2</v>
      </c>
    </row>
    <row r="145" spans="1:2" x14ac:dyDescent="0.3">
      <c r="A145" s="28" t="s">
        <v>855</v>
      </c>
      <c r="B145" s="29">
        <v>25</v>
      </c>
    </row>
    <row r="146" spans="1:2" x14ac:dyDescent="0.3">
      <c r="A146" s="28" t="s">
        <v>856</v>
      </c>
      <c r="B146" s="29">
        <v>2</v>
      </c>
    </row>
    <row r="147" spans="1:2" x14ac:dyDescent="0.3">
      <c r="A147" s="28" t="s">
        <v>681</v>
      </c>
      <c r="B147" s="29">
        <v>3</v>
      </c>
    </row>
    <row r="148" spans="1:2" x14ac:dyDescent="0.3">
      <c r="A148" s="28" t="s">
        <v>719</v>
      </c>
      <c r="B148" s="29">
        <v>1</v>
      </c>
    </row>
    <row r="149" spans="1:2" x14ac:dyDescent="0.3">
      <c r="A149" s="28"/>
      <c r="B149" s="29"/>
    </row>
    <row r="150" spans="1:2" x14ac:dyDescent="0.3">
      <c r="A150" s="28"/>
      <c r="B150" s="29"/>
    </row>
    <row r="151" spans="1:2" x14ac:dyDescent="0.3">
      <c r="A151" s="28"/>
      <c r="B151" s="29"/>
    </row>
    <row r="152" spans="1:2" x14ac:dyDescent="0.3">
      <c r="A152" s="8" t="s">
        <v>47</v>
      </c>
    </row>
    <row r="154" spans="1:2" x14ac:dyDescent="0.3">
      <c r="A154" t="s">
        <v>43</v>
      </c>
      <c r="B154"/>
    </row>
    <row r="155" spans="1:2" x14ac:dyDescent="0.3">
      <c r="A155" s="28" t="s">
        <v>720</v>
      </c>
      <c r="B155" s="29">
        <v>13</v>
      </c>
    </row>
    <row r="156" spans="1:2" x14ac:dyDescent="0.3">
      <c r="A156" s="28" t="s">
        <v>721</v>
      </c>
      <c r="B156" s="29">
        <v>65</v>
      </c>
    </row>
    <row r="157" spans="1:2" x14ac:dyDescent="0.3">
      <c r="A157" s="28"/>
      <c r="B157" s="29"/>
    </row>
    <row r="159" spans="1:2" x14ac:dyDescent="0.3">
      <c r="A159" t="s">
        <v>45</v>
      </c>
      <c r="B159" t="s">
        <v>43</v>
      </c>
    </row>
    <row r="160" spans="1:2" x14ac:dyDescent="0.3">
      <c r="A160" s="28" t="s">
        <v>394</v>
      </c>
      <c r="B160" s="29">
        <v>6</v>
      </c>
    </row>
    <row r="161" spans="1:8" x14ac:dyDescent="0.3">
      <c r="A161" s="28" t="s">
        <v>449</v>
      </c>
      <c r="B161" s="29">
        <v>12</v>
      </c>
    </row>
    <row r="162" spans="1:8" x14ac:dyDescent="0.3">
      <c r="A162" s="30" t="s">
        <v>395</v>
      </c>
      <c r="B162" s="31">
        <v>12</v>
      </c>
    </row>
    <row r="163" spans="1:8" x14ac:dyDescent="0.3">
      <c r="A163" s="30" t="s">
        <v>396</v>
      </c>
      <c r="B163" s="31">
        <v>3</v>
      </c>
    </row>
    <row r="164" spans="1:8" x14ac:dyDescent="0.3">
      <c r="A164" s="30" t="s">
        <v>450</v>
      </c>
      <c r="B164" s="31">
        <v>14</v>
      </c>
    </row>
    <row r="165" spans="1:8" x14ac:dyDescent="0.3">
      <c r="A165" s="30" t="s">
        <v>451</v>
      </c>
      <c r="B165" s="31">
        <v>14</v>
      </c>
    </row>
    <row r="166" spans="1:8" x14ac:dyDescent="0.3">
      <c r="A166" s="28" t="s">
        <v>38</v>
      </c>
      <c r="B166" s="29">
        <v>173</v>
      </c>
    </row>
    <row r="167" spans="1:8" x14ac:dyDescent="0.3">
      <c r="A167"/>
      <c r="B167">
        <f>SUM(B160:B166)</f>
        <v>234</v>
      </c>
    </row>
    <row r="168" spans="1:8" x14ac:dyDescent="0.3">
      <c r="A168"/>
      <c r="B168"/>
    </row>
    <row r="170" spans="1:8" x14ac:dyDescent="0.3">
      <c r="A170" s="4" t="s">
        <v>52</v>
      </c>
    </row>
    <row r="171" spans="1:8" x14ac:dyDescent="0.3">
      <c r="E171" s="4" t="s">
        <v>56</v>
      </c>
      <c r="F171" s="10" t="s">
        <v>43</v>
      </c>
    </row>
    <row r="172" spans="1:8" x14ac:dyDescent="0.3">
      <c r="A172"/>
      <c r="B172"/>
      <c r="C172"/>
      <c r="D172"/>
      <c r="E172"/>
      <c r="F172"/>
      <c r="G172"/>
      <c r="H172" s="32"/>
    </row>
    <row r="173" spans="1:8" x14ac:dyDescent="0.3">
      <c r="A173"/>
      <c r="B173"/>
      <c r="C173"/>
      <c r="D173"/>
      <c r="E173"/>
      <c r="F173"/>
      <c r="G173" t="s">
        <v>56</v>
      </c>
      <c r="H173" s="32" t="s">
        <v>43</v>
      </c>
    </row>
    <row r="174" spans="1:8" x14ac:dyDescent="0.3">
      <c r="A174" t="s">
        <v>53</v>
      </c>
      <c r="B174" t="s">
        <v>43</v>
      </c>
      <c r="C174"/>
      <c r="D174"/>
      <c r="E174"/>
      <c r="F174"/>
      <c r="G174" s="28" t="s">
        <v>57</v>
      </c>
      <c r="H174" s="32">
        <v>36</v>
      </c>
    </row>
    <row r="175" spans="1:8" x14ac:dyDescent="0.3">
      <c r="A175" s="28" t="s">
        <v>397</v>
      </c>
      <c r="B175" s="32">
        <v>714</v>
      </c>
      <c r="C175"/>
      <c r="D175"/>
      <c r="E175"/>
      <c r="F175"/>
      <c r="G175" s="28" t="s">
        <v>58</v>
      </c>
      <c r="H175" s="32">
        <v>243</v>
      </c>
    </row>
    <row r="176" spans="1:8" x14ac:dyDescent="0.3">
      <c r="A176" s="28" t="s">
        <v>54</v>
      </c>
      <c r="B176" s="32">
        <v>222</v>
      </c>
      <c r="C176"/>
      <c r="D176"/>
      <c r="E176"/>
      <c r="F176"/>
      <c r="G176" s="28" t="s">
        <v>59</v>
      </c>
      <c r="H176" s="32">
        <v>97</v>
      </c>
    </row>
    <row r="177" spans="1:8" x14ac:dyDescent="0.3">
      <c r="A177" s="28" t="s">
        <v>55</v>
      </c>
      <c r="B177" s="32">
        <v>55484</v>
      </c>
      <c r="C177"/>
      <c r="D177"/>
      <c r="E177"/>
      <c r="F177"/>
      <c r="G177" s="28" t="s">
        <v>723</v>
      </c>
      <c r="H177" s="32">
        <v>72</v>
      </c>
    </row>
    <row r="178" spans="1:8" x14ac:dyDescent="0.3">
      <c r="A178" s="28" t="s">
        <v>722</v>
      </c>
      <c r="B178" s="32">
        <v>10774</v>
      </c>
      <c r="C178"/>
      <c r="D178"/>
      <c r="E178"/>
      <c r="F178"/>
      <c r="G178" s="28" t="s">
        <v>682</v>
      </c>
      <c r="H178" s="32">
        <v>24</v>
      </c>
    </row>
    <row r="179" spans="1:8" x14ac:dyDescent="0.3">
      <c r="A179" s="28"/>
      <c r="B179" s="32"/>
      <c r="C179"/>
      <c r="D179"/>
      <c r="E179"/>
      <c r="F179"/>
      <c r="G179" s="28" t="s">
        <v>488</v>
      </c>
      <c r="H179" s="32">
        <v>140</v>
      </c>
    </row>
    <row r="180" spans="1:8" x14ac:dyDescent="0.3">
      <c r="A180" s="28"/>
      <c r="B180" s="32"/>
      <c r="C180"/>
      <c r="D180"/>
      <c r="E180"/>
      <c r="F180"/>
      <c r="G180" s="28" t="s">
        <v>583</v>
      </c>
      <c r="H180" s="32">
        <v>16605</v>
      </c>
    </row>
    <row r="181" spans="1:8" x14ac:dyDescent="0.3">
      <c r="A181"/>
      <c r="B181"/>
      <c r="C181"/>
      <c r="D181"/>
      <c r="E181"/>
      <c r="F181"/>
      <c r="G181" s="28" t="s">
        <v>683</v>
      </c>
      <c r="H181" s="32">
        <v>2092</v>
      </c>
    </row>
    <row r="182" spans="1:8" x14ac:dyDescent="0.3">
      <c r="A182"/>
      <c r="B182"/>
      <c r="C182"/>
      <c r="D182"/>
      <c r="E182"/>
      <c r="F182"/>
      <c r="G182" s="28" t="s">
        <v>452</v>
      </c>
      <c r="H182" s="32">
        <v>518</v>
      </c>
    </row>
    <row r="183" spans="1:8" x14ac:dyDescent="0.3">
      <c r="A183"/>
      <c r="B183"/>
      <c r="C183"/>
      <c r="D183"/>
      <c r="E183"/>
      <c r="F183"/>
      <c r="G183" s="28" t="s">
        <v>684</v>
      </c>
      <c r="H183" s="32">
        <v>50</v>
      </c>
    </row>
    <row r="184" spans="1:8" x14ac:dyDescent="0.3">
      <c r="A184"/>
      <c r="B184"/>
      <c r="C184"/>
      <c r="D184"/>
      <c r="E184"/>
      <c r="F184"/>
      <c r="G184" s="28" t="s">
        <v>489</v>
      </c>
      <c r="H184" s="32">
        <v>842</v>
      </c>
    </row>
    <row r="185" spans="1:8" x14ac:dyDescent="0.3">
      <c r="A185"/>
      <c r="B185"/>
      <c r="C185"/>
      <c r="D185"/>
      <c r="E185"/>
      <c r="F185"/>
      <c r="G185" s="28" t="s">
        <v>490</v>
      </c>
      <c r="H185" s="32">
        <v>837</v>
      </c>
    </row>
    <row r="186" spans="1:8" x14ac:dyDescent="0.3">
      <c r="A186"/>
      <c r="B186"/>
      <c r="C186"/>
      <c r="D186"/>
      <c r="E186"/>
      <c r="F186"/>
      <c r="G186" s="28" t="s">
        <v>724</v>
      </c>
      <c r="H186" s="32">
        <v>20</v>
      </c>
    </row>
    <row r="187" spans="1:8" x14ac:dyDescent="0.3">
      <c r="A187"/>
      <c r="B187"/>
      <c r="C187"/>
      <c r="D187"/>
      <c r="E187"/>
      <c r="F187"/>
      <c r="G187" s="28" t="s">
        <v>491</v>
      </c>
      <c r="H187" s="32">
        <v>778</v>
      </c>
    </row>
    <row r="188" spans="1:8" x14ac:dyDescent="0.3">
      <c r="A188"/>
      <c r="B188"/>
      <c r="C188"/>
      <c r="D188"/>
      <c r="E188"/>
      <c r="F188"/>
      <c r="G188" t="s">
        <v>492</v>
      </c>
      <c r="H188" s="32">
        <v>103</v>
      </c>
    </row>
    <row r="189" spans="1:8" x14ac:dyDescent="0.3">
      <c r="A189"/>
      <c r="B189"/>
      <c r="C189"/>
      <c r="D189"/>
      <c r="E189"/>
      <c r="F189"/>
      <c r="G189" t="s">
        <v>725</v>
      </c>
      <c r="H189" s="32">
        <v>51</v>
      </c>
    </row>
    <row r="190" spans="1:8" x14ac:dyDescent="0.3">
      <c r="A190"/>
      <c r="B190"/>
      <c r="C190"/>
      <c r="D190"/>
      <c r="E190"/>
      <c r="F190"/>
      <c r="G190" t="s">
        <v>685</v>
      </c>
      <c r="H190" s="32">
        <v>1043800</v>
      </c>
    </row>
    <row r="191" spans="1:8" x14ac:dyDescent="0.3">
      <c r="A191"/>
      <c r="B191"/>
      <c r="C191"/>
      <c r="D191"/>
      <c r="E191"/>
      <c r="F191"/>
      <c r="G191" t="s">
        <v>726</v>
      </c>
      <c r="H191" s="32">
        <v>18</v>
      </c>
    </row>
    <row r="192" spans="1:8" x14ac:dyDescent="0.3">
      <c r="A192"/>
      <c r="B192"/>
      <c r="C192"/>
      <c r="D192"/>
      <c r="E192"/>
      <c r="F192"/>
      <c r="G192" t="s">
        <v>727</v>
      </c>
      <c r="H192" s="32">
        <v>384</v>
      </c>
    </row>
    <row r="193" spans="1:8" x14ac:dyDescent="0.3">
      <c r="A193"/>
      <c r="B193"/>
      <c r="C193"/>
      <c r="D193"/>
      <c r="E193"/>
      <c r="F193"/>
      <c r="G193" t="s">
        <v>728</v>
      </c>
      <c r="H193" s="32">
        <v>5932200</v>
      </c>
    </row>
    <row r="194" spans="1:8" x14ac:dyDescent="0.3">
      <c r="A194"/>
      <c r="B194"/>
      <c r="C194"/>
      <c r="D194"/>
      <c r="E194"/>
      <c r="F194"/>
      <c r="G194" t="s">
        <v>729</v>
      </c>
      <c r="H194" s="32">
        <v>144</v>
      </c>
    </row>
    <row r="195" spans="1:8" x14ac:dyDescent="0.3">
      <c r="E195" s="2"/>
      <c r="F195" s="10"/>
      <c r="G195" t="s">
        <v>730</v>
      </c>
      <c r="H195" s="32">
        <v>480</v>
      </c>
    </row>
    <row r="196" spans="1:8" x14ac:dyDescent="0.3">
      <c r="E196" s="2"/>
      <c r="F196" s="10"/>
      <c r="G196" t="s">
        <v>731</v>
      </c>
      <c r="H196" s="32">
        <v>73</v>
      </c>
    </row>
    <row r="197" spans="1:8" x14ac:dyDescent="0.3">
      <c r="A197" s="4" t="s">
        <v>60</v>
      </c>
      <c r="E197" s="2"/>
      <c r="F197" s="10"/>
    </row>
    <row r="198" spans="1:8" ht="15" thickBot="1" x14ac:dyDescent="0.35">
      <c r="E198" s="2"/>
      <c r="F198" s="10"/>
    </row>
    <row r="199" spans="1:8" ht="15" thickBot="1" x14ac:dyDescent="0.35">
      <c r="A199" s="33" t="s">
        <v>1</v>
      </c>
      <c r="B199" s="33" t="s">
        <v>839</v>
      </c>
      <c r="C199" s="33" t="s">
        <v>840</v>
      </c>
      <c r="D199" s="33" t="s">
        <v>841</v>
      </c>
      <c r="E199" s="2"/>
      <c r="F199" s="3"/>
    </row>
    <row r="200" spans="1:8" ht="15" thickBot="1" x14ac:dyDescent="0.35">
      <c r="A200" s="34" t="s">
        <v>61</v>
      </c>
      <c r="B200" s="35">
        <v>0</v>
      </c>
      <c r="C200" s="35">
        <v>0</v>
      </c>
      <c r="D200" s="35">
        <v>0</v>
      </c>
      <c r="E200" s="2"/>
      <c r="F200" s="3"/>
    </row>
    <row r="201" spans="1:8" ht="15" thickBot="1" x14ac:dyDescent="0.35">
      <c r="A201" s="34" t="s">
        <v>62</v>
      </c>
      <c r="B201" s="35">
        <v>6</v>
      </c>
      <c r="C201" s="35">
        <v>6</v>
      </c>
      <c r="D201" s="35">
        <v>6</v>
      </c>
      <c r="E201" s="2"/>
      <c r="F201" s="3"/>
    </row>
    <row r="202" spans="1:8" ht="15" thickBot="1" x14ac:dyDescent="0.35">
      <c r="A202" s="34" t="s">
        <v>63</v>
      </c>
      <c r="B202" s="35">
        <v>16</v>
      </c>
      <c r="C202" s="35">
        <v>16</v>
      </c>
      <c r="D202" s="35">
        <v>16</v>
      </c>
      <c r="E202" s="2"/>
      <c r="F202" s="3"/>
    </row>
    <row r="203" spans="1:8" ht="15" thickBot="1" x14ac:dyDescent="0.35">
      <c r="A203" s="34" t="s">
        <v>64</v>
      </c>
      <c r="B203" s="35">
        <v>253</v>
      </c>
      <c r="C203" s="35">
        <v>251</v>
      </c>
      <c r="D203" s="35">
        <v>251</v>
      </c>
    </row>
    <row r="204" spans="1:8" ht="15" thickBot="1" x14ac:dyDescent="0.35">
      <c r="A204" s="34" t="s">
        <v>65</v>
      </c>
      <c r="B204" s="35">
        <v>354</v>
      </c>
      <c r="C204" s="35">
        <v>350</v>
      </c>
      <c r="D204" s="35">
        <v>349</v>
      </c>
    </row>
    <row r="205" spans="1:8" ht="15" thickBot="1" x14ac:dyDescent="0.35">
      <c r="A205" s="34" t="s">
        <v>66</v>
      </c>
      <c r="B205" s="35">
        <v>487</v>
      </c>
      <c r="C205" s="35">
        <v>486</v>
      </c>
      <c r="D205" s="35">
        <v>483</v>
      </c>
    </row>
    <row r="206" spans="1:8" ht="15" thickBot="1" x14ac:dyDescent="0.35">
      <c r="A206" s="34" t="s">
        <v>67</v>
      </c>
      <c r="B206" s="35">
        <v>853</v>
      </c>
      <c r="C206" s="35">
        <v>849</v>
      </c>
      <c r="D206" s="35">
        <v>847</v>
      </c>
    </row>
    <row r="207" spans="1:8" ht="15" thickBot="1" x14ac:dyDescent="0.35">
      <c r="A207" s="34" t="s">
        <v>69</v>
      </c>
      <c r="B207" s="35">
        <v>1031</v>
      </c>
      <c r="C207" s="35">
        <v>1028</v>
      </c>
      <c r="D207" s="35">
        <v>1022</v>
      </c>
    </row>
    <row r="208" spans="1:8" ht="15" thickBot="1" x14ac:dyDescent="0.35">
      <c r="A208" s="34" t="s">
        <v>70</v>
      </c>
      <c r="B208" s="35">
        <v>1257</v>
      </c>
      <c r="C208" s="35">
        <v>1254</v>
      </c>
      <c r="D208" s="35">
        <v>1251</v>
      </c>
    </row>
    <row r="209" spans="1:4" ht="15" thickBot="1" x14ac:dyDescent="0.35">
      <c r="A209" s="34" t="s">
        <v>71</v>
      </c>
      <c r="B209" s="35">
        <v>27</v>
      </c>
      <c r="C209" s="35">
        <v>27</v>
      </c>
      <c r="D209" s="35">
        <v>27</v>
      </c>
    </row>
    <row r="210" spans="1:4" ht="15" thickBot="1" x14ac:dyDescent="0.35">
      <c r="A210" s="34" t="s">
        <v>72</v>
      </c>
      <c r="B210" s="35">
        <v>26</v>
      </c>
      <c r="C210" s="35">
        <v>26</v>
      </c>
      <c r="D210" s="35">
        <v>26</v>
      </c>
    </row>
    <row r="211" spans="1:4" ht="15" thickBot="1" x14ac:dyDescent="0.35">
      <c r="A211" s="34" t="s">
        <v>73</v>
      </c>
      <c r="B211" s="35">
        <v>21</v>
      </c>
      <c r="C211" s="35">
        <v>21</v>
      </c>
      <c r="D211" s="35">
        <v>21</v>
      </c>
    </row>
    <row r="212" spans="1:4" ht="15" thickBot="1" x14ac:dyDescent="0.35">
      <c r="A212" s="34" t="s">
        <v>74</v>
      </c>
      <c r="B212" s="35">
        <v>72</v>
      </c>
      <c r="C212" s="35">
        <v>71</v>
      </c>
      <c r="D212" s="36">
        <v>67</v>
      </c>
    </row>
    <row r="213" spans="1:4" ht="15" thickBot="1" x14ac:dyDescent="0.35">
      <c r="A213" s="34" t="s">
        <v>68</v>
      </c>
      <c r="B213" s="35">
        <v>2</v>
      </c>
      <c r="C213" s="35">
        <v>2</v>
      </c>
      <c r="D213" s="35">
        <v>2</v>
      </c>
    </row>
    <row r="214" spans="1:4" ht="15" thickBot="1" x14ac:dyDescent="0.35">
      <c r="A214" s="34" t="s">
        <v>75</v>
      </c>
      <c r="B214" s="35">
        <v>1191</v>
      </c>
      <c r="C214" s="35">
        <v>1187</v>
      </c>
      <c r="D214" s="35">
        <v>1184</v>
      </c>
    </row>
    <row r="215" spans="1:4" ht="15" thickBot="1" x14ac:dyDescent="0.35">
      <c r="A215" s="34" t="s">
        <v>76</v>
      </c>
      <c r="B215" s="35">
        <v>1719</v>
      </c>
      <c r="C215" s="35">
        <v>1716</v>
      </c>
      <c r="D215" s="35">
        <v>1713</v>
      </c>
    </row>
    <row r="216" spans="1:4" ht="15" thickBot="1" x14ac:dyDescent="0.35">
      <c r="A216" s="34" t="s">
        <v>37</v>
      </c>
      <c r="B216" s="35">
        <v>1772</v>
      </c>
      <c r="C216" s="35">
        <v>1767</v>
      </c>
      <c r="D216" s="35">
        <v>1765</v>
      </c>
    </row>
    <row r="217" spans="1:4" ht="15" thickBot="1" x14ac:dyDescent="0.35">
      <c r="A217" s="34" t="s">
        <v>77</v>
      </c>
      <c r="B217" s="35">
        <v>1899</v>
      </c>
      <c r="C217" s="35">
        <v>1910</v>
      </c>
      <c r="D217" s="35">
        <v>1901</v>
      </c>
    </row>
    <row r="218" spans="1:4" ht="15" thickBot="1" x14ac:dyDescent="0.35">
      <c r="A218" s="34" t="s">
        <v>78</v>
      </c>
      <c r="B218" s="35">
        <v>552</v>
      </c>
      <c r="C218" s="35">
        <v>559</v>
      </c>
      <c r="D218" s="35">
        <v>558</v>
      </c>
    </row>
    <row r="219" spans="1:4" ht="15" thickBot="1" x14ac:dyDescent="0.35">
      <c r="A219" s="34" t="s">
        <v>79</v>
      </c>
      <c r="B219" s="35">
        <v>986</v>
      </c>
      <c r="C219" s="35">
        <v>964</v>
      </c>
      <c r="D219" s="35">
        <v>958</v>
      </c>
    </row>
    <row r="220" spans="1:4" ht="15" thickBot="1" x14ac:dyDescent="0.35">
      <c r="A220" s="34" t="s">
        <v>80</v>
      </c>
      <c r="B220" s="35">
        <v>0</v>
      </c>
      <c r="C220" s="35">
        <v>0</v>
      </c>
      <c r="D220" s="35">
        <v>300</v>
      </c>
    </row>
    <row r="221" spans="1:4" ht="15" thickBot="1" x14ac:dyDescent="0.35">
      <c r="A221" s="34" t="s">
        <v>21</v>
      </c>
      <c r="B221" s="35">
        <v>200</v>
      </c>
      <c r="C221" s="35">
        <v>197</v>
      </c>
      <c r="D221" s="35">
        <v>197</v>
      </c>
    </row>
    <row r="222" spans="1:4" ht="15" thickBot="1" x14ac:dyDescent="0.35">
      <c r="A222" s="34" t="s">
        <v>81</v>
      </c>
      <c r="B222" s="35">
        <v>178</v>
      </c>
      <c r="C222" s="35">
        <v>179</v>
      </c>
      <c r="D222" s="35">
        <v>179</v>
      </c>
    </row>
    <row r="223" spans="1:4" ht="15" thickBot="1" x14ac:dyDescent="0.35">
      <c r="A223" s="33" t="s">
        <v>22</v>
      </c>
      <c r="B223" s="37">
        <f>SUM(B200:B222)</f>
        <v>12902</v>
      </c>
      <c r="C223" s="37">
        <f>SUM(C200:C222)</f>
        <v>12866</v>
      </c>
      <c r="D223" s="37">
        <f t="shared" ref="D223" si="0">SUM(D200:D222)</f>
        <v>13123</v>
      </c>
    </row>
    <row r="227" spans="1:7" x14ac:dyDescent="0.3">
      <c r="A227" s="4" t="s">
        <v>25</v>
      </c>
    </row>
    <row r="228" spans="1:7" x14ac:dyDescent="0.3">
      <c r="A228" t="s">
        <v>45</v>
      </c>
      <c r="B228" t="s">
        <v>43</v>
      </c>
      <c r="F228" s="3" t="s">
        <v>86</v>
      </c>
      <c r="G228" s="3" t="s">
        <v>43</v>
      </c>
    </row>
    <row r="229" spans="1:7" x14ac:dyDescent="0.3">
      <c r="A229" s="28" t="s">
        <v>82</v>
      </c>
      <c r="B229" s="29">
        <v>11</v>
      </c>
      <c r="F229" s="3" t="s">
        <v>64</v>
      </c>
      <c r="G229" s="3">
        <v>1</v>
      </c>
    </row>
    <row r="230" spans="1:7" x14ac:dyDescent="0.3">
      <c r="A230" s="28" t="s">
        <v>83</v>
      </c>
      <c r="B230" s="29">
        <v>1</v>
      </c>
      <c r="F230" s="3" t="s">
        <v>65</v>
      </c>
      <c r="G230" s="3">
        <v>8</v>
      </c>
    </row>
    <row r="231" spans="1:7" x14ac:dyDescent="0.3">
      <c r="A231" s="28" t="s">
        <v>28</v>
      </c>
      <c r="B231" s="29">
        <v>24</v>
      </c>
      <c r="F231" s="3" t="s">
        <v>66</v>
      </c>
      <c r="G231" s="3">
        <v>6</v>
      </c>
    </row>
    <row r="232" spans="1:7" x14ac:dyDescent="0.3">
      <c r="A232" s="28" t="s">
        <v>84</v>
      </c>
      <c r="B232" s="29">
        <v>4</v>
      </c>
      <c r="F232" s="3" t="s">
        <v>67</v>
      </c>
      <c r="G232" s="3">
        <v>9</v>
      </c>
    </row>
    <row r="233" spans="1:7" x14ac:dyDescent="0.3">
      <c r="A233" s="28" t="s">
        <v>732</v>
      </c>
      <c r="B233" s="29">
        <v>9</v>
      </c>
      <c r="F233" s="3" t="s">
        <v>69</v>
      </c>
      <c r="G233" s="3">
        <v>15</v>
      </c>
    </row>
    <row r="234" spans="1:7" x14ac:dyDescent="0.3">
      <c r="A234" s="28" t="s">
        <v>686</v>
      </c>
      <c r="B234" s="29">
        <v>55</v>
      </c>
      <c r="F234" s="3" t="s">
        <v>70</v>
      </c>
      <c r="G234" s="3">
        <v>17</v>
      </c>
    </row>
    <row r="235" spans="1:7" x14ac:dyDescent="0.3">
      <c r="A235" s="28" t="s">
        <v>85</v>
      </c>
      <c r="B235" s="29">
        <v>32</v>
      </c>
      <c r="F235" s="3" t="s">
        <v>71</v>
      </c>
      <c r="G235" s="3">
        <v>3</v>
      </c>
    </row>
    <row r="236" spans="1:7" x14ac:dyDescent="0.3">
      <c r="A236" s="28" t="s">
        <v>857</v>
      </c>
      <c r="B236" s="29">
        <v>1</v>
      </c>
      <c r="F236" s="3" t="s">
        <v>72</v>
      </c>
      <c r="G236" s="3">
        <v>1</v>
      </c>
    </row>
    <row r="237" spans="1:7" x14ac:dyDescent="0.3">
      <c r="A237" s="28" t="s">
        <v>687</v>
      </c>
      <c r="B237" s="29">
        <v>7</v>
      </c>
      <c r="F237" s="3" t="s">
        <v>74</v>
      </c>
      <c r="G237" s="3">
        <v>5</v>
      </c>
    </row>
    <row r="238" spans="1:7" x14ac:dyDescent="0.3">
      <c r="A238"/>
      <c r="B238">
        <f>SUM(B229:B237)</f>
        <v>144</v>
      </c>
      <c r="F238" s="3" t="s">
        <v>75</v>
      </c>
      <c r="G238" s="3">
        <v>18</v>
      </c>
    </row>
    <row r="239" spans="1:7" x14ac:dyDescent="0.3">
      <c r="A239"/>
      <c r="B239"/>
      <c r="F239" s="3" t="s">
        <v>76</v>
      </c>
      <c r="G239" s="3">
        <v>9</v>
      </c>
    </row>
    <row r="240" spans="1:7" x14ac:dyDescent="0.3">
      <c r="A240" s="2" t="s">
        <v>24</v>
      </c>
      <c r="F240" s="3" t="s">
        <v>37</v>
      </c>
      <c r="G240" s="3">
        <v>12</v>
      </c>
    </row>
    <row r="241" spans="1:8" x14ac:dyDescent="0.3">
      <c r="A241" s="9"/>
      <c r="B241" s="9"/>
      <c r="F241" s="3" t="s">
        <v>77</v>
      </c>
      <c r="G241" s="3">
        <v>18</v>
      </c>
    </row>
    <row r="242" spans="1:8" x14ac:dyDescent="0.3">
      <c r="A242"/>
      <c r="B242"/>
      <c r="C242"/>
      <c r="F242" s="3" t="s">
        <v>78</v>
      </c>
      <c r="G242" s="3">
        <v>11</v>
      </c>
    </row>
    <row r="243" spans="1:8" x14ac:dyDescent="0.3">
      <c r="A243" t="s">
        <v>1</v>
      </c>
      <c r="B243" t="s">
        <v>43</v>
      </c>
      <c r="C243"/>
      <c r="F243" s="3" t="s">
        <v>79</v>
      </c>
      <c r="G243" s="3">
        <v>10</v>
      </c>
    </row>
    <row r="244" spans="1:8" x14ac:dyDescent="0.3">
      <c r="A244" s="28" t="s">
        <v>87</v>
      </c>
      <c r="B244" s="29">
        <v>329</v>
      </c>
      <c r="C244"/>
      <c r="F244" s="4" t="s">
        <v>21</v>
      </c>
      <c r="G244" s="4">
        <v>1</v>
      </c>
    </row>
    <row r="245" spans="1:8" x14ac:dyDescent="0.3">
      <c r="A245"/>
      <c r="B245">
        <f>SUM(B244:B244)</f>
        <v>329</v>
      </c>
      <c r="G245" s="4">
        <v>144</v>
      </c>
    </row>
    <row r="246" spans="1:8" x14ac:dyDescent="0.3">
      <c r="A246"/>
      <c r="B246"/>
    </row>
    <row r="250" spans="1:8" x14ac:dyDescent="0.3">
      <c r="A250" s="4" t="s">
        <v>88</v>
      </c>
    </row>
    <row r="251" spans="1:8" x14ac:dyDescent="0.3">
      <c r="A251" t="s">
        <v>45</v>
      </c>
      <c r="B251" t="s">
        <v>43</v>
      </c>
      <c r="F251" s="122" t="s">
        <v>584</v>
      </c>
      <c r="G251" s="122"/>
    </row>
    <row r="252" spans="1:8" x14ac:dyDescent="0.3">
      <c r="A252" s="28" t="s">
        <v>89</v>
      </c>
      <c r="B252" s="29">
        <v>13</v>
      </c>
      <c r="F252" t="s">
        <v>45</v>
      </c>
      <c r="G252" s="32" t="s">
        <v>43</v>
      </c>
    </row>
    <row r="253" spans="1:8" x14ac:dyDescent="0.3">
      <c r="A253" s="28" t="s">
        <v>90</v>
      </c>
      <c r="B253" s="29">
        <v>76</v>
      </c>
      <c r="F253" s="28" t="s">
        <v>860</v>
      </c>
      <c r="G253" s="29">
        <v>2</v>
      </c>
      <c r="H253"/>
    </row>
    <row r="254" spans="1:8" x14ac:dyDescent="0.3">
      <c r="A254" s="28" t="s">
        <v>91</v>
      </c>
      <c r="B254" s="29">
        <v>12</v>
      </c>
      <c r="F254" s="28" t="s">
        <v>398</v>
      </c>
      <c r="G254" s="29">
        <v>778</v>
      </c>
      <c r="H254"/>
    </row>
    <row r="255" spans="1:8" x14ac:dyDescent="0.3">
      <c r="A255" s="28" t="s">
        <v>92</v>
      </c>
      <c r="B255" s="29">
        <v>5</v>
      </c>
      <c r="F255" s="28" t="s">
        <v>861</v>
      </c>
      <c r="G255" s="29">
        <v>1</v>
      </c>
      <c r="H255"/>
    </row>
    <row r="256" spans="1:8" x14ac:dyDescent="0.3">
      <c r="A256" s="28" t="s">
        <v>93</v>
      </c>
      <c r="B256" s="29">
        <v>19</v>
      </c>
      <c r="F256" s="28" t="s">
        <v>399</v>
      </c>
      <c r="G256" s="29">
        <v>241</v>
      </c>
      <c r="H256"/>
    </row>
    <row r="257" spans="1:8" x14ac:dyDescent="0.3">
      <c r="A257" s="28" t="s">
        <v>94</v>
      </c>
      <c r="B257" s="29">
        <v>19</v>
      </c>
      <c r="F257" s="28" t="s">
        <v>688</v>
      </c>
      <c r="G257" s="29">
        <v>3</v>
      </c>
      <c r="H257"/>
    </row>
    <row r="258" spans="1:8" x14ac:dyDescent="0.3">
      <c r="A258" s="28" t="s">
        <v>95</v>
      </c>
      <c r="B258" s="29">
        <v>2</v>
      </c>
      <c r="F258" s="28" t="s">
        <v>862</v>
      </c>
      <c r="G258" s="29">
        <v>2</v>
      </c>
      <c r="H258"/>
    </row>
    <row r="259" spans="1:8" x14ac:dyDescent="0.3">
      <c r="A259" s="28" t="s">
        <v>858</v>
      </c>
      <c r="B259" s="29">
        <v>1</v>
      </c>
      <c r="F259" s="28" t="s">
        <v>863</v>
      </c>
      <c r="G259" s="29">
        <v>1</v>
      </c>
      <c r="H259"/>
    </row>
    <row r="260" spans="1:8" x14ac:dyDescent="0.3">
      <c r="A260" s="28" t="s">
        <v>733</v>
      </c>
      <c r="B260" s="29">
        <v>1</v>
      </c>
      <c r="F260" s="28" t="s">
        <v>864</v>
      </c>
      <c r="G260" s="29">
        <v>1</v>
      </c>
      <c r="H260"/>
    </row>
    <row r="261" spans="1:8" x14ac:dyDescent="0.3">
      <c r="A261" s="28" t="s">
        <v>859</v>
      </c>
      <c r="B261" s="29">
        <v>1</v>
      </c>
      <c r="F261" s="28" t="s">
        <v>865</v>
      </c>
      <c r="G261" s="29">
        <v>13</v>
      </c>
      <c r="H261"/>
    </row>
    <row r="262" spans="1:8" x14ac:dyDescent="0.3">
      <c r="A262" s="2"/>
      <c r="B262" s="3"/>
      <c r="F262" s="28" t="s">
        <v>866</v>
      </c>
      <c r="G262" s="29">
        <v>1</v>
      </c>
      <c r="H262"/>
    </row>
    <row r="263" spans="1:8" x14ac:dyDescent="0.3">
      <c r="A263" s="2"/>
      <c r="B263" s="3"/>
      <c r="F263" s="28" t="s">
        <v>867</v>
      </c>
      <c r="G263" s="29">
        <v>1</v>
      </c>
      <c r="H263"/>
    </row>
    <row r="264" spans="1:8" x14ac:dyDescent="0.3">
      <c r="F264" s="28" t="s">
        <v>868</v>
      </c>
      <c r="G264" s="29">
        <v>1</v>
      </c>
      <c r="H264"/>
    </row>
    <row r="265" spans="1:8" x14ac:dyDescent="0.3">
      <c r="F265" s="9"/>
      <c r="G265" s="9"/>
    </row>
    <row r="267" spans="1:8" x14ac:dyDescent="0.3">
      <c r="A267" s="4" t="s">
        <v>96</v>
      </c>
    </row>
    <row r="268" spans="1:8" x14ac:dyDescent="0.3">
      <c r="A268" t="s">
        <v>45</v>
      </c>
      <c r="B268" t="s">
        <v>43</v>
      </c>
    </row>
    <row r="269" spans="1:8" x14ac:dyDescent="0.3">
      <c r="A269" s="28" t="s">
        <v>585</v>
      </c>
      <c r="B269" s="29">
        <v>13</v>
      </c>
    </row>
    <row r="270" spans="1:8" x14ac:dyDescent="0.3">
      <c r="A270" s="28" t="s">
        <v>586</v>
      </c>
      <c r="B270" s="29">
        <v>114</v>
      </c>
    </row>
    <row r="271" spans="1:8" x14ac:dyDescent="0.3">
      <c r="A271" s="28" t="s">
        <v>587</v>
      </c>
      <c r="B271" s="29">
        <v>57</v>
      </c>
    </row>
    <row r="272" spans="1:8" x14ac:dyDescent="0.3">
      <c r="A272" s="28" t="s">
        <v>869</v>
      </c>
      <c r="B272" s="29">
        <v>7</v>
      </c>
    </row>
    <row r="273" spans="1:9" x14ac:dyDescent="0.3">
      <c r="A273" s="28" t="s">
        <v>588</v>
      </c>
      <c r="B273" s="29">
        <v>30</v>
      </c>
    </row>
    <row r="274" spans="1:9" x14ac:dyDescent="0.3">
      <c r="A274" s="28" t="s">
        <v>589</v>
      </c>
      <c r="B274" s="29">
        <v>33</v>
      </c>
    </row>
    <row r="275" spans="1:9" x14ac:dyDescent="0.3">
      <c r="A275" s="28" t="s">
        <v>590</v>
      </c>
      <c r="B275" s="29">
        <v>193</v>
      </c>
    </row>
    <row r="276" spans="1:9" x14ac:dyDescent="0.3">
      <c r="A276" s="28" t="s">
        <v>689</v>
      </c>
      <c r="B276" s="29">
        <v>126</v>
      </c>
    </row>
    <row r="277" spans="1:9" x14ac:dyDescent="0.3">
      <c r="A277" s="28" t="s">
        <v>591</v>
      </c>
      <c r="B277" s="29">
        <v>71</v>
      </c>
    </row>
    <row r="278" spans="1:9" x14ac:dyDescent="0.3">
      <c r="A278"/>
      <c r="B278">
        <f>SUM(B269:B277)</f>
        <v>644</v>
      </c>
    </row>
    <row r="279" spans="1:9" x14ac:dyDescent="0.3">
      <c r="A279"/>
      <c r="B279"/>
    </row>
    <row r="281" spans="1:9" ht="15" thickBot="1" x14ac:dyDescent="0.35">
      <c r="A281" s="4" t="s">
        <v>97</v>
      </c>
    </row>
    <row r="282" spans="1:9" ht="15" thickBot="1" x14ac:dyDescent="0.35">
      <c r="A282" s="64" t="s">
        <v>98</v>
      </c>
      <c r="B282" s="65" t="s">
        <v>839</v>
      </c>
      <c r="C282" s="65" t="s">
        <v>840</v>
      </c>
      <c r="D282" s="65" t="s">
        <v>841</v>
      </c>
      <c r="H282" t="s">
        <v>265</v>
      </c>
      <c r="I282" s="32">
        <v>13355</v>
      </c>
    </row>
    <row r="283" spans="1:9" ht="15" thickBot="1" x14ac:dyDescent="0.35">
      <c r="A283" s="66" t="s">
        <v>99</v>
      </c>
      <c r="B283" s="38">
        <v>4</v>
      </c>
      <c r="C283" s="38">
        <v>4</v>
      </c>
      <c r="D283" s="67">
        <v>4</v>
      </c>
      <c r="H283" t="s">
        <v>264</v>
      </c>
      <c r="I283" s="32">
        <v>4626</v>
      </c>
    </row>
    <row r="284" spans="1:9" ht="15" thickBot="1" x14ac:dyDescent="0.35">
      <c r="A284" s="66" t="s">
        <v>100</v>
      </c>
      <c r="B284" s="38">
        <v>28</v>
      </c>
      <c r="C284" s="38">
        <v>28</v>
      </c>
      <c r="D284" s="67">
        <v>28</v>
      </c>
      <c r="H284"/>
      <c r="I284" s="32">
        <v>17981</v>
      </c>
    </row>
    <row r="285" spans="1:9" ht="15" thickBot="1" x14ac:dyDescent="0.35">
      <c r="A285" s="66" t="s">
        <v>101</v>
      </c>
      <c r="B285" s="38">
        <v>461</v>
      </c>
      <c r="C285" s="38">
        <v>460</v>
      </c>
      <c r="D285" s="67">
        <v>460</v>
      </c>
    </row>
    <row r="286" spans="1:9" ht="15" thickBot="1" x14ac:dyDescent="0.35">
      <c r="A286" s="66" t="s">
        <v>102</v>
      </c>
      <c r="B286" s="38">
        <v>572</v>
      </c>
      <c r="C286" s="38">
        <v>568</v>
      </c>
      <c r="D286" s="67">
        <v>565</v>
      </c>
    </row>
    <row r="287" spans="1:9" ht="15" thickBot="1" x14ac:dyDescent="0.35">
      <c r="A287" s="66" t="s">
        <v>103</v>
      </c>
      <c r="B287" s="38">
        <v>777</v>
      </c>
      <c r="C287" s="38">
        <v>770</v>
      </c>
      <c r="D287" s="67">
        <v>766</v>
      </c>
    </row>
    <row r="288" spans="1:9" ht="15" thickBot="1" x14ac:dyDescent="0.35">
      <c r="A288" s="66" t="s">
        <v>104</v>
      </c>
      <c r="B288" s="38">
        <v>1261</v>
      </c>
      <c r="C288" s="38">
        <v>1252</v>
      </c>
      <c r="D288" s="67">
        <v>1248</v>
      </c>
    </row>
    <row r="289" spans="1:4" ht="15" thickBot="1" x14ac:dyDescent="0.35">
      <c r="A289" s="66" t="s">
        <v>105</v>
      </c>
      <c r="B289" s="38">
        <v>1455</v>
      </c>
      <c r="C289" s="38">
        <v>1450</v>
      </c>
      <c r="D289" s="67">
        <v>1445</v>
      </c>
    </row>
    <row r="290" spans="1:4" ht="15" thickBot="1" x14ac:dyDescent="0.35">
      <c r="A290" s="66" t="s">
        <v>106</v>
      </c>
      <c r="B290" s="38">
        <v>1294</v>
      </c>
      <c r="C290" s="38">
        <v>1284</v>
      </c>
      <c r="D290" s="67">
        <v>1281</v>
      </c>
    </row>
    <row r="291" spans="1:4" ht="15" thickBot="1" x14ac:dyDescent="0.35">
      <c r="A291" s="66" t="s">
        <v>107</v>
      </c>
      <c r="B291" s="38">
        <v>31</v>
      </c>
      <c r="C291" s="38">
        <v>31</v>
      </c>
      <c r="D291" s="67">
        <v>31</v>
      </c>
    </row>
    <row r="292" spans="1:4" ht="15" thickBot="1" x14ac:dyDescent="0.35">
      <c r="A292" s="66" t="s">
        <v>108</v>
      </c>
      <c r="B292" s="38">
        <v>42</v>
      </c>
      <c r="C292" s="38">
        <v>42</v>
      </c>
      <c r="D292" s="67">
        <v>41</v>
      </c>
    </row>
    <row r="293" spans="1:4" ht="15" thickBot="1" x14ac:dyDescent="0.35">
      <c r="A293" s="66" t="s">
        <v>109</v>
      </c>
      <c r="B293" s="38">
        <v>53</v>
      </c>
      <c r="C293" s="38">
        <v>52</v>
      </c>
      <c r="D293" s="67">
        <v>52</v>
      </c>
    </row>
    <row r="294" spans="1:4" ht="15" thickBot="1" x14ac:dyDescent="0.35">
      <c r="A294" s="66" t="s">
        <v>110</v>
      </c>
      <c r="B294" s="69">
        <v>0</v>
      </c>
      <c r="C294" s="38">
        <v>0</v>
      </c>
      <c r="D294" s="67">
        <v>0</v>
      </c>
    </row>
    <row r="295" spans="1:4" ht="15" thickBot="1" x14ac:dyDescent="0.35">
      <c r="A295" s="66" t="s">
        <v>734</v>
      </c>
      <c r="B295" s="38">
        <v>51</v>
      </c>
      <c r="C295" s="38">
        <v>50</v>
      </c>
      <c r="D295" s="67">
        <v>49</v>
      </c>
    </row>
    <row r="296" spans="1:4" ht="15" thickBot="1" x14ac:dyDescent="0.35">
      <c r="A296" s="68" t="s">
        <v>735</v>
      </c>
      <c r="B296" s="69">
        <v>2</v>
      </c>
      <c r="C296" s="38">
        <v>2</v>
      </c>
      <c r="D296" s="67">
        <v>2</v>
      </c>
    </row>
    <row r="297" spans="1:4" ht="15" thickBot="1" x14ac:dyDescent="0.35">
      <c r="A297" s="66" t="s">
        <v>111</v>
      </c>
      <c r="B297" s="38">
        <v>48</v>
      </c>
      <c r="C297" s="38">
        <v>48</v>
      </c>
      <c r="D297" s="67">
        <v>48</v>
      </c>
    </row>
    <row r="298" spans="1:4" ht="15" thickBot="1" x14ac:dyDescent="0.35">
      <c r="A298" s="66" t="s">
        <v>112</v>
      </c>
      <c r="B298" s="38">
        <v>1048</v>
      </c>
      <c r="C298" s="38">
        <v>1043</v>
      </c>
      <c r="D298" s="67">
        <v>1041</v>
      </c>
    </row>
    <row r="299" spans="1:4" ht="15" thickBot="1" x14ac:dyDescent="0.35">
      <c r="A299" s="66" t="s">
        <v>113</v>
      </c>
      <c r="B299" s="38">
        <v>2073</v>
      </c>
      <c r="C299" s="38">
        <v>2070</v>
      </c>
      <c r="D299" s="67">
        <v>2066</v>
      </c>
    </row>
    <row r="300" spans="1:4" ht="15" thickBot="1" x14ac:dyDescent="0.35">
      <c r="A300" s="66" t="s">
        <v>114</v>
      </c>
      <c r="B300" s="38">
        <v>2163</v>
      </c>
      <c r="C300" s="38">
        <v>2155</v>
      </c>
      <c r="D300" s="67">
        <v>2155</v>
      </c>
    </row>
    <row r="301" spans="1:4" ht="15" thickBot="1" x14ac:dyDescent="0.35">
      <c r="A301" s="66" t="s">
        <v>115</v>
      </c>
      <c r="B301" s="38">
        <v>3922</v>
      </c>
      <c r="C301" s="38">
        <v>3889</v>
      </c>
      <c r="D301" s="67">
        <v>3860</v>
      </c>
    </row>
    <row r="302" spans="1:4" ht="15" thickBot="1" x14ac:dyDescent="0.35">
      <c r="A302" s="66" t="s">
        <v>116</v>
      </c>
      <c r="B302" s="69">
        <v>0</v>
      </c>
      <c r="C302" s="38">
        <v>0</v>
      </c>
      <c r="D302" s="67">
        <v>0</v>
      </c>
    </row>
    <row r="303" spans="1:4" ht="15" thickBot="1" x14ac:dyDescent="0.35">
      <c r="A303" s="66" t="s">
        <v>117</v>
      </c>
      <c r="B303" s="38">
        <v>1858</v>
      </c>
      <c r="C303" s="38">
        <v>1850</v>
      </c>
      <c r="D303" s="67">
        <v>1842</v>
      </c>
    </row>
    <row r="304" spans="1:4" ht="15" thickBot="1" x14ac:dyDescent="0.35">
      <c r="A304" s="66" t="s">
        <v>118</v>
      </c>
      <c r="B304" s="38">
        <v>971</v>
      </c>
      <c r="C304" s="38">
        <v>994</v>
      </c>
      <c r="D304" s="67">
        <v>997</v>
      </c>
    </row>
    <row r="305" spans="1:7" ht="15" thickBot="1" x14ac:dyDescent="0.35">
      <c r="A305" s="70" t="s">
        <v>22</v>
      </c>
      <c r="B305" s="71">
        <f>SUM(B283:B304)</f>
        <v>18114</v>
      </c>
      <c r="C305" s="71">
        <f>SUM(C283:C304)</f>
        <v>18042</v>
      </c>
      <c r="D305" s="72">
        <f>SUM(D283:D304)</f>
        <v>17981</v>
      </c>
    </row>
    <row r="307" spans="1:7" x14ac:dyDescent="0.3">
      <c r="A307" s="122" t="s">
        <v>592</v>
      </c>
      <c r="B307" s="122"/>
      <c r="C307" s="122"/>
      <c r="D307" s="122"/>
      <c r="E307" s="122"/>
      <c r="F307" s="122"/>
      <c r="G307" s="122"/>
    </row>
    <row r="308" spans="1:7" x14ac:dyDescent="0.3">
      <c r="A308" t="s">
        <v>45</v>
      </c>
      <c r="B308" t="s">
        <v>46</v>
      </c>
      <c r="C308"/>
      <c r="D308"/>
      <c r="E308"/>
      <c r="F308" t="s">
        <v>45</v>
      </c>
      <c r="G308" t="s">
        <v>46</v>
      </c>
    </row>
    <row r="309" spans="1:7" x14ac:dyDescent="0.3">
      <c r="A309" s="28" t="s">
        <v>119</v>
      </c>
      <c r="B309" s="29">
        <v>24</v>
      </c>
      <c r="C309"/>
      <c r="D309"/>
      <c r="E309"/>
      <c r="F309" s="28" t="s">
        <v>120</v>
      </c>
      <c r="G309" s="29">
        <v>2</v>
      </c>
    </row>
    <row r="310" spans="1:7" x14ac:dyDescent="0.3">
      <c r="A310" s="28" t="s">
        <v>870</v>
      </c>
      <c r="B310" s="29">
        <v>32</v>
      </c>
      <c r="C310"/>
      <c r="D310"/>
      <c r="E310"/>
      <c r="F310" s="28" t="s">
        <v>655</v>
      </c>
      <c r="G310" s="29">
        <v>2</v>
      </c>
    </row>
    <row r="311" spans="1:7" x14ac:dyDescent="0.3">
      <c r="A311" s="28" t="s">
        <v>653</v>
      </c>
      <c r="B311" s="29">
        <v>4</v>
      </c>
      <c r="C311"/>
      <c r="D311"/>
      <c r="E311"/>
      <c r="F311" s="28" t="s">
        <v>656</v>
      </c>
      <c r="G311" s="29">
        <v>6</v>
      </c>
    </row>
    <row r="312" spans="1:7" x14ac:dyDescent="0.3">
      <c r="A312" s="28" t="s">
        <v>871</v>
      </c>
      <c r="B312" s="29">
        <v>2</v>
      </c>
      <c r="C312"/>
      <c r="D312"/>
      <c r="E312"/>
      <c r="F312" s="28" t="s">
        <v>873</v>
      </c>
      <c r="G312" s="29">
        <v>1</v>
      </c>
    </row>
    <row r="313" spans="1:7" x14ac:dyDescent="0.3">
      <c r="A313" s="28" t="s">
        <v>85</v>
      </c>
      <c r="B313" s="29">
        <v>11</v>
      </c>
      <c r="C313"/>
      <c r="D313"/>
      <c r="E313"/>
      <c r="F313" s="28" t="s">
        <v>14</v>
      </c>
      <c r="G313" s="29">
        <v>1</v>
      </c>
    </row>
    <row r="314" spans="1:7" x14ac:dyDescent="0.3">
      <c r="A314" s="28" t="s">
        <v>736</v>
      </c>
      <c r="B314" s="29">
        <v>1</v>
      </c>
      <c r="C314"/>
      <c r="D314"/>
      <c r="E314"/>
      <c r="F314" s="28" t="s">
        <v>75</v>
      </c>
      <c r="G314" s="29">
        <v>2</v>
      </c>
    </row>
    <row r="315" spans="1:7" x14ac:dyDescent="0.3">
      <c r="A315" s="28" t="s">
        <v>654</v>
      </c>
      <c r="B315" s="29">
        <v>13</v>
      </c>
      <c r="C315"/>
      <c r="D315"/>
      <c r="E315"/>
      <c r="F315" s="28" t="s">
        <v>76</v>
      </c>
      <c r="G315" s="29">
        <v>7</v>
      </c>
    </row>
    <row r="316" spans="1:7" x14ac:dyDescent="0.3">
      <c r="A316" s="28" t="s">
        <v>737</v>
      </c>
      <c r="B316" s="29">
        <v>8</v>
      </c>
      <c r="C316"/>
      <c r="D316"/>
      <c r="E316"/>
      <c r="F316" s="28" t="s">
        <v>37</v>
      </c>
      <c r="G316" s="29">
        <v>7</v>
      </c>
    </row>
    <row r="317" spans="1:7" x14ac:dyDescent="0.3">
      <c r="A317" s="28" t="s">
        <v>26</v>
      </c>
      <c r="B317" s="29">
        <v>4</v>
      </c>
      <c r="C317"/>
      <c r="D317"/>
      <c r="E317"/>
      <c r="F317" s="28" t="s">
        <v>19</v>
      </c>
      <c r="G317" s="29">
        <v>58</v>
      </c>
    </row>
    <row r="318" spans="1:7" x14ac:dyDescent="0.3">
      <c r="A318" s="28" t="s">
        <v>872</v>
      </c>
      <c r="B318" s="29">
        <v>2</v>
      </c>
      <c r="C318"/>
      <c r="D318"/>
      <c r="E318"/>
      <c r="F318" s="28" t="s">
        <v>874</v>
      </c>
      <c r="G318" s="29">
        <v>7</v>
      </c>
    </row>
    <row r="319" spans="1:7" x14ac:dyDescent="0.3">
      <c r="A319"/>
      <c r="B319">
        <f>SUM(B309:B318)</f>
        <v>101</v>
      </c>
      <c r="C319"/>
      <c r="D319"/>
      <c r="E319"/>
      <c r="F319" s="28" t="s">
        <v>738</v>
      </c>
      <c r="G319" s="29">
        <v>8</v>
      </c>
    </row>
    <row r="320" spans="1:7" x14ac:dyDescent="0.3">
      <c r="A320"/>
      <c r="B320"/>
      <c r="E320" s="2"/>
      <c r="F320"/>
      <c r="G320">
        <f>SUM(G309:G319)</f>
        <v>101</v>
      </c>
    </row>
    <row r="321" spans="1:7" x14ac:dyDescent="0.3">
      <c r="A321"/>
      <c r="B321"/>
      <c r="E321" s="2"/>
      <c r="F321" s="28"/>
      <c r="G321" s="29"/>
    </row>
    <row r="322" spans="1:7" x14ac:dyDescent="0.3">
      <c r="F322"/>
      <c r="G322"/>
    </row>
    <row r="324" spans="1:7" x14ac:dyDescent="0.3">
      <c r="E324" s="9"/>
      <c r="F324" s="9"/>
    </row>
    <row r="325" spans="1:7" x14ac:dyDescent="0.3">
      <c r="A325" s="122" t="s">
        <v>197</v>
      </c>
      <c r="B325" s="122"/>
    </row>
    <row r="326" spans="1:7" x14ac:dyDescent="0.3">
      <c r="A326" s="122"/>
      <c r="B326" s="122"/>
    </row>
    <row r="327" spans="1:7" x14ac:dyDescent="0.3">
      <c r="A327" t="s">
        <v>45</v>
      </c>
      <c r="B327" s="32" t="s">
        <v>43</v>
      </c>
    </row>
    <row r="328" spans="1:7" x14ac:dyDescent="0.3">
      <c r="A328" s="28" t="s">
        <v>122</v>
      </c>
      <c r="B328" s="32">
        <v>143</v>
      </c>
    </row>
    <row r="329" spans="1:7" x14ac:dyDescent="0.3">
      <c r="A329" s="28" t="s">
        <v>123</v>
      </c>
      <c r="B329" s="32">
        <v>673</v>
      </c>
    </row>
    <row r="330" spans="1:7" x14ac:dyDescent="0.3">
      <c r="A330" t="s">
        <v>739</v>
      </c>
      <c r="B330" s="32">
        <v>149</v>
      </c>
    </row>
    <row r="331" spans="1:7" x14ac:dyDescent="0.3">
      <c r="A331"/>
      <c r="B331" s="32">
        <f>SUM(B328:B330)</f>
        <v>965</v>
      </c>
    </row>
    <row r="334" spans="1:7" x14ac:dyDescent="0.3">
      <c r="A334" s="122" t="s">
        <v>593</v>
      </c>
      <c r="B334" s="122"/>
    </row>
    <row r="335" spans="1:7" x14ac:dyDescent="0.3">
      <c r="A335" s="4" t="s">
        <v>124</v>
      </c>
      <c r="B335" s="4" t="s">
        <v>43</v>
      </c>
    </row>
    <row r="336" spans="1:7" x14ac:dyDescent="0.3">
      <c r="A336" s="4" t="s">
        <v>125</v>
      </c>
      <c r="B336" s="4">
        <v>329</v>
      </c>
    </row>
    <row r="337" spans="1:2" x14ac:dyDescent="0.3">
      <c r="A337" s="4" t="s">
        <v>126</v>
      </c>
      <c r="B337" s="4">
        <v>63</v>
      </c>
    </row>
    <row r="338" spans="1:2" x14ac:dyDescent="0.3">
      <c r="A338" s="4" t="s">
        <v>127</v>
      </c>
      <c r="B338" s="4">
        <v>128</v>
      </c>
    </row>
    <row r="339" spans="1:2" x14ac:dyDescent="0.3">
      <c r="A339" s="4" t="s">
        <v>128</v>
      </c>
      <c r="B339" s="4">
        <v>64</v>
      </c>
    </row>
    <row r="340" spans="1:2" x14ac:dyDescent="0.3">
      <c r="A340" s="4" t="s">
        <v>129</v>
      </c>
      <c r="B340" s="4">
        <v>130</v>
      </c>
    </row>
    <row r="341" spans="1:2" x14ac:dyDescent="0.3">
      <c r="A341" s="4" t="s">
        <v>130</v>
      </c>
      <c r="B341" s="4">
        <v>186</v>
      </c>
    </row>
    <row r="342" spans="1:2" x14ac:dyDescent="0.3">
      <c r="A342" s="4" t="s">
        <v>131</v>
      </c>
      <c r="B342" s="4">
        <v>18</v>
      </c>
    </row>
    <row r="343" spans="1:2" x14ac:dyDescent="0.3">
      <c r="A343" s="4" t="s">
        <v>132</v>
      </c>
      <c r="B343" s="4">
        <v>169</v>
      </c>
    </row>
    <row r="344" spans="1:2" x14ac:dyDescent="0.3">
      <c r="A344" s="4" t="s">
        <v>133</v>
      </c>
      <c r="B344" s="4">
        <v>68</v>
      </c>
    </row>
    <row r="345" spans="1:2" x14ac:dyDescent="0.3">
      <c r="A345" s="4" t="s">
        <v>134</v>
      </c>
      <c r="B345" s="4">
        <v>41</v>
      </c>
    </row>
    <row r="346" spans="1:2" x14ac:dyDescent="0.3">
      <c r="A346" s="4" t="s">
        <v>135</v>
      </c>
      <c r="B346" s="4">
        <v>27</v>
      </c>
    </row>
    <row r="347" spans="1:2" x14ac:dyDescent="0.3">
      <c r="A347" s="4" t="s">
        <v>136</v>
      </c>
      <c r="B347" s="4">
        <v>307</v>
      </c>
    </row>
    <row r="348" spans="1:2" x14ac:dyDescent="0.3">
      <c r="A348" s="4" t="s">
        <v>137</v>
      </c>
      <c r="B348" s="4">
        <v>600</v>
      </c>
    </row>
    <row r="349" spans="1:2" x14ac:dyDescent="0.3">
      <c r="A349" s="4" t="s">
        <v>138</v>
      </c>
      <c r="B349" s="4">
        <v>1005</v>
      </c>
    </row>
    <row r="350" spans="1:2" x14ac:dyDescent="0.3">
      <c r="A350" s="4" t="s">
        <v>139</v>
      </c>
      <c r="B350" s="4">
        <v>8</v>
      </c>
    </row>
    <row r="351" spans="1:2" x14ac:dyDescent="0.3">
      <c r="B351" s="4">
        <f>SUM(B336:B350)</f>
        <v>3143</v>
      </c>
    </row>
    <row r="352" spans="1:2" x14ac:dyDescent="0.3">
      <c r="A352" s="1" t="s">
        <v>24</v>
      </c>
    </row>
    <row r="353" spans="1:2" x14ac:dyDescent="0.3">
      <c r="A353" s="1"/>
    </row>
    <row r="354" spans="1:2" x14ac:dyDescent="0.3">
      <c r="A354" t="s">
        <v>140</v>
      </c>
      <c r="B354" t="s">
        <v>43</v>
      </c>
    </row>
    <row r="355" spans="1:2" x14ac:dyDescent="0.3">
      <c r="A355" s="28" t="s">
        <v>19</v>
      </c>
      <c r="B355" s="29">
        <v>9</v>
      </c>
    </row>
    <row r="356" spans="1:2" x14ac:dyDescent="0.3">
      <c r="A356" s="28" t="s">
        <v>121</v>
      </c>
      <c r="B356" s="29">
        <v>2</v>
      </c>
    </row>
    <row r="357" spans="1:2" x14ac:dyDescent="0.3">
      <c r="A357" s="28" t="s">
        <v>141</v>
      </c>
      <c r="B357" s="29">
        <v>57</v>
      </c>
    </row>
    <row r="358" spans="1:2" x14ac:dyDescent="0.3">
      <c r="A358"/>
      <c r="B358">
        <f>SUM(B355:B357)</f>
        <v>68</v>
      </c>
    </row>
    <row r="359" spans="1:2" x14ac:dyDescent="0.3">
      <c r="A359" s="28"/>
      <c r="B359" s="29"/>
    </row>
    <row r="360" spans="1:2" x14ac:dyDescent="0.3">
      <c r="A360"/>
      <c r="B360"/>
    </row>
    <row r="362" spans="1:2" x14ac:dyDescent="0.3">
      <c r="A362" s="8" t="s">
        <v>453</v>
      </c>
    </row>
    <row r="363" spans="1:2" x14ac:dyDescent="0.3">
      <c r="A363" s="8"/>
    </row>
    <row r="364" spans="1:2" x14ac:dyDescent="0.3">
      <c r="A364" s="4" t="s">
        <v>45</v>
      </c>
      <c r="B364" s="4" t="s">
        <v>43</v>
      </c>
    </row>
    <row r="365" spans="1:2" x14ac:dyDescent="0.3">
      <c r="A365" s="28" t="s">
        <v>142</v>
      </c>
      <c r="B365" s="29">
        <v>16</v>
      </c>
    </row>
    <row r="366" spans="1:2" x14ac:dyDescent="0.3">
      <c r="A366" s="28" t="s">
        <v>143</v>
      </c>
      <c r="B366" s="29">
        <v>17</v>
      </c>
    </row>
    <row r="367" spans="1:2" x14ac:dyDescent="0.3">
      <c r="A367" s="28" t="s">
        <v>144</v>
      </c>
      <c r="B367" s="29">
        <v>20</v>
      </c>
    </row>
    <row r="368" spans="1:2" x14ac:dyDescent="0.3">
      <c r="A368" s="28" t="s">
        <v>145</v>
      </c>
      <c r="B368" s="29">
        <v>1</v>
      </c>
    </row>
    <row r="369" spans="1:2" x14ac:dyDescent="0.3">
      <c r="A369" s="28" t="s">
        <v>146</v>
      </c>
      <c r="B369" s="29">
        <v>24</v>
      </c>
    </row>
    <row r="370" spans="1:2" x14ac:dyDescent="0.3">
      <c r="A370" s="28" t="s">
        <v>147</v>
      </c>
      <c r="B370" s="29">
        <v>36</v>
      </c>
    </row>
    <row r="371" spans="1:2" x14ac:dyDescent="0.3">
      <c r="A371" s="28" t="s">
        <v>400</v>
      </c>
      <c r="B371" s="29">
        <v>8</v>
      </c>
    </row>
    <row r="372" spans="1:2" x14ac:dyDescent="0.3">
      <c r="A372" s="28" t="s">
        <v>148</v>
      </c>
      <c r="B372" s="29">
        <v>8</v>
      </c>
    </row>
    <row r="373" spans="1:2" x14ac:dyDescent="0.3">
      <c r="A373" s="28" t="s">
        <v>149</v>
      </c>
      <c r="B373" s="29">
        <v>129</v>
      </c>
    </row>
    <row r="374" spans="1:2" x14ac:dyDescent="0.3">
      <c r="A374" s="28" t="s">
        <v>690</v>
      </c>
      <c r="B374" s="29">
        <v>5</v>
      </c>
    </row>
    <row r="375" spans="1:2" x14ac:dyDescent="0.3">
      <c r="A375" s="28" t="s">
        <v>875</v>
      </c>
      <c r="B375" s="29">
        <v>2</v>
      </c>
    </row>
    <row r="376" spans="1:2" x14ac:dyDescent="0.3">
      <c r="A376" s="28" t="s">
        <v>150</v>
      </c>
      <c r="B376" s="29">
        <v>1</v>
      </c>
    </row>
    <row r="377" spans="1:2" x14ac:dyDescent="0.3">
      <c r="A377" s="28" t="s">
        <v>876</v>
      </c>
      <c r="B377" s="29">
        <v>1</v>
      </c>
    </row>
    <row r="378" spans="1:2" x14ac:dyDescent="0.3">
      <c r="A378" s="28" t="s">
        <v>151</v>
      </c>
      <c r="B378" s="29">
        <v>8</v>
      </c>
    </row>
    <row r="379" spans="1:2" x14ac:dyDescent="0.3">
      <c r="A379" s="28" t="s">
        <v>740</v>
      </c>
      <c r="B379" s="29">
        <v>1</v>
      </c>
    </row>
    <row r="380" spans="1:2" x14ac:dyDescent="0.3">
      <c r="A380" s="28" t="s">
        <v>877</v>
      </c>
      <c r="B380" s="29">
        <v>9</v>
      </c>
    </row>
    <row r="381" spans="1:2" x14ac:dyDescent="0.3">
      <c r="A381" s="28" t="s">
        <v>878</v>
      </c>
      <c r="B381" s="29">
        <v>2</v>
      </c>
    </row>
    <row r="382" spans="1:2" x14ac:dyDescent="0.3">
      <c r="A382" s="28" t="s">
        <v>879</v>
      </c>
      <c r="B382" s="29">
        <v>2</v>
      </c>
    </row>
    <row r="383" spans="1:2" x14ac:dyDescent="0.3">
      <c r="A383" s="28"/>
      <c r="B383" s="29"/>
    </row>
    <row r="384" spans="1:2" x14ac:dyDescent="0.3">
      <c r="A384" s="28"/>
      <c r="B384" s="29"/>
    </row>
    <row r="385" spans="1:2" x14ac:dyDescent="0.3">
      <c r="A385" s="28"/>
      <c r="B385" s="29"/>
    </row>
    <row r="386" spans="1:2" x14ac:dyDescent="0.3">
      <c r="A386" s="28"/>
      <c r="B386" s="29"/>
    </row>
    <row r="387" spans="1:2" x14ac:dyDescent="0.3">
      <c r="A387" s="28"/>
      <c r="B387" s="29"/>
    </row>
    <row r="388" spans="1:2" x14ac:dyDescent="0.3">
      <c r="A388" s="28"/>
      <c r="B388" s="29"/>
    </row>
    <row r="389" spans="1:2" x14ac:dyDescent="0.3">
      <c r="A389" s="28"/>
      <c r="B389" s="29"/>
    </row>
    <row r="390" spans="1:2" x14ac:dyDescent="0.3">
      <c r="A390" s="4" t="s">
        <v>152</v>
      </c>
    </row>
    <row r="392" spans="1:2" x14ac:dyDescent="0.3">
      <c r="A392" s="4" t="s">
        <v>153</v>
      </c>
    </row>
    <row r="394" spans="1:2" x14ac:dyDescent="0.3">
      <c r="A394" t="s">
        <v>884</v>
      </c>
      <c r="B394" s="32" t="s">
        <v>43</v>
      </c>
    </row>
    <row r="395" spans="1:2" x14ac:dyDescent="0.3">
      <c r="A395" s="28" t="s">
        <v>880</v>
      </c>
      <c r="B395" s="32">
        <v>1</v>
      </c>
    </row>
    <row r="396" spans="1:2" x14ac:dyDescent="0.3">
      <c r="A396" s="28" t="s">
        <v>741</v>
      </c>
      <c r="B396" s="32">
        <v>5132</v>
      </c>
    </row>
    <row r="397" spans="1:2" x14ac:dyDescent="0.3">
      <c r="A397" s="28" t="s">
        <v>881</v>
      </c>
      <c r="B397" s="32">
        <v>2</v>
      </c>
    </row>
    <row r="398" spans="1:2" x14ac:dyDescent="0.3">
      <c r="A398" s="28" t="s">
        <v>882</v>
      </c>
      <c r="B398" s="32">
        <v>1</v>
      </c>
    </row>
    <row r="399" spans="1:2" x14ac:dyDescent="0.3">
      <c r="A399" s="28" t="s">
        <v>883</v>
      </c>
      <c r="B399" s="32">
        <v>1</v>
      </c>
    </row>
    <row r="400" spans="1:2" x14ac:dyDescent="0.3">
      <c r="A400"/>
      <c r="B400" s="32"/>
    </row>
    <row r="401" spans="1:8" x14ac:dyDescent="0.3">
      <c r="A401"/>
      <c r="B401" s="32"/>
    </row>
    <row r="402" spans="1:8" x14ac:dyDescent="0.3">
      <c r="A402"/>
      <c r="B402" s="32"/>
    </row>
    <row r="403" spans="1:8" x14ac:dyDescent="0.3">
      <c r="H403" s="3"/>
    </row>
    <row r="404" spans="1:8" x14ac:dyDescent="0.3">
      <c r="A404" t="s">
        <v>45</v>
      </c>
      <c r="B404" s="32" t="s">
        <v>43</v>
      </c>
      <c r="H404" s="32"/>
    </row>
    <row r="405" spans="1:8" x14ac:dyDescent="0.3">
      <c r="A405" s="28" t="s">
        <v>742</v>
      </c>
      <c r="B405" s="29">
        <v>986.47500000000002</v>
      </c>
      <c r="H405" s="32"/>
    </row>
    <row r="406" spans="1:8" x14ac:dyDescent="0.3">
      <c r="A406" s="28" t="s">
        <v>743</v>
      </c>
      <c r="B406" s="29">
        <v>7.8306818181818185</v>
      </c>
      <c r="H406" s="32"/>
    </row>
    <row r="407" spans="1:8" x14ac:dyDescent="0.3">
      <c r="A407" s="28" t="s">
        <v>885</v>
      </c>
      <c r="B407" s="29">
        <v>296</v>
      </c>
      <c r="H407" s="32"/>
    </row>
    <row r="408" spans="1:8" x14ac:dyDescent="0.3">
      <c r="A408" s="28" t="s">
        <v>886</v>
      </c>
      <c r="B408" s="29">
        <v>807</v>
      </c>
      <c r="H408" s="32"/>
    </row>
    <row r="409" spans="1:8" x14ac:dyDescent="0.3">
      <c r="A409" s="28" t="s">
        <v>887</v>
      </c>
      <c r="B409" s="29">
        <v>432</v>
      </c>
      <c r="H409" s="32"/>
    </row>
    <row r="410" spans="1:8" x14ac:dyDescent="0.3">
      <c r="A410" s="28" t="s">
        <v>888</v>
      </c>
      <c r="B410" s="29">
        <v>288</v>
      </c>
      <c r="H410" s="32"/>
    </row>
    <row r="411" spans="1:8" x14ac:dyDescent="0.3">
      <c r="A411" s="28" t="s">
        <v>744</v>
      </c>
      <c r="B411" s="29">
        <v>675</v>
      </c>
      <c r="H411" s="32"/>
    </row>
    <row r="412" spans="1:8" x14ac:dyDescent="0.3">
      <c r="A412" s="28" t="s">
        <v>745</v>
      </c>
      <c r="B412" s="29">
        <v>696</v>
      </c>
      <c r="H412" s="32"/>
    </row>
    <row r="413" spans="1:8" x14ac:dyDescent="0.3">
      <c r="A413" s="28" t="s">
        <v>746</v>
      </c>
      <c r="B413" s="29">
        <v>3424</v>
      </c>
      <c r="H413" s="32"/>
    </row>
    <row r="414" spans="1:8" x14ac:dyDescent="0.3">
      <c r="A414" s="28" t="s">
        <v>747</v>
      </c>
      <c r="B414" s="29">
        <v>106</v>
      </c>
      <c r="H414" s="32"/>
    </row>
    <row r="415" spans="1:8" x14ac:dyDescent="0.3">
      <c r="A415" s="28" t="s">
        <v>889</v>
      </c>
      <c r="B415" s="29">
        <v>100</v>
      </c>
      <c r="H415" s="32"/>
    </row>
    <row r="416" spans="1:8" x14ac:dyDescent="0.3">
      <c r="A416" s="28" t="s">
        <v>748</v>
      </c>
      <c r="B416" s="29">
        <v>5029</v>
      </c>
      <c r="H416" s="32"/>
    </row>
    <row r="417" spans="1:8" x14ac:dyDescent="0.3">
      <c r="A417" s="28" t="s">
        <v>749</v>
      </c>
      <c r="B417" s="29">
        <v>170</v>
      </c>
      <c r="F417" t="s">
        <v>45</v>
      </c>
      <c r="G417" s="32" t="s">
        <v>43</v>
      </c>
      <c r="H417" s="32"/>
    </row>
    <row r="418" spans="1:8" x14ac:dyDescent="0.3">
      <c r="A418" s="28" t="s">
        <v>750</v>
      </c>
      <c r="B418" s="29">
        <v>318</v>
      </c>
      <c r="F418" s="28" t="s">
        <v>754</v>
      </c>
      <c r="G418" s="29">
        <v>1658</v>
      </c>
      <c r="H418" s="32"/>
    </row>
    <row r="419" spans="1:8" x14ac:dyDescent="0.3">
      <c r="A419" s="28" t="s">
        <v>751</v>
      </c>
      <c r="B419" s="29">
        <v>7</v>
      </c>
      <c r="F419" s="28" t="s">
        <v>755</v>
      </c>
      <c r="G419" s="29">
        <v>442.5</v>
      </c>
      <c r="H419" s="32"/>
    </row>
    <row r="420" spans="1:8" x14ac:dyDescent="0.3">
      <c r="A420" s="28" t="s">
        <v>752</v>
      </c>
      <c r="B420" s="29">
        <v>989.5</v>
      </c>
      <c r="F420" s="28" t="s">
        <v>756</v>
      </c>
      <c r="G420" s="29">
        <v>389</v>
      </c>
      <c r="H420" s="32"/>
    </row>
    <row r="421" spans="1:8" x14ac:dyDescent="0.3">
      <c r="A421" s="28" t="s">
        <v>753</v>
      </c>
      <c r="B421" s="29">
        <v>58</v>
      </c>
      <c r="F421" s="28" t="s">
        <v>757</v>
      </c>
      <c r="G421" s="29">
        <v>3566</v>
      </c>
      <c r="H421" s="32"/>
    </row>
    <row r="422" spans="1:8" x14ac:dyDescent="0.3">
      <c r="A422" s="28" t="s">
        <v>782</v>
      </c>
      <c r="B422" s="29">
        <v>7</v>
      </c>
      <c r="F422" s="28" t="s">
        <v>758</v>
      </c>
      <c r="G422" s="29">
        <v>582</v>
      </c>
      <c r="H422" s="32"/>
    </row>
    <row r="423" spans="1:8" x14ac:dyDescent="0.3">
      <c r="A423" s="28" t="s">
        <v>783</v>
      </c>
      <c r="B423" s="29">
        <v>2</v>
      </c>
      <c r="F423" s="28" t="s">
        <v>902</v>
      </c>
      <c r="G423" s="29">
        <v>1</v>
      </c>
      <c r="H423" s="32"/>
    </row>
    <row r="424" spans="1:8" x14ac:dyDescent="0.3">
      <c r="A424" s="28" t="s">
        <v>890</v>
      </c>
      <c r="B424" s="29">
        <v>160</v>
      </c>
      <c r="F424" s="28" t="s">
        <v>759</v>
      </c>
      <c r="G424" s="29">
        <v>67092</v>
      </c>
      <c r="H424" s="32"/>
    </row>
    <row r="425" spans="1:8" x14ac:dyDescent="0.3">
      <c r="A425" s="28" t="s">
        <v>891</v>
      </c>
      <c r="B425" s="29">
        <v>34</v>
      </c>
      <c r="F425" s="28" t="s">
        <v>760</v>
      </c>
      <c r="G425" s="29">
        <v>512</v>
      </c>
      <c r="H425" s="32"/>
    </row>
    <row r="426" spans="1:8" x14ac:dyDescent="0.3">
      <c r="A426" s="28" t="s">
        <v>892</v>
      </c>
      <c r="B426" s="29">
        <v>3</v>
      </c>
      <c r="F426" s="28" t="s">
        <v>761</v>
      </c>
      <c r="G426" s="29">
        <v>1099</v>
      </c>
      <c r="H426" s="32"/>
    </row>
    <row r="427" spans="1:8" x14ac:dyDescent="0.3">
      <c r="A427" s="28" t="s">
        <v>893</v>
      </c>
      <c r="B427" s="29">
        <v>1</v>
      </c>
      <c r="F427" s="28" t="s">
        <v>762</v>
      </c>
      <c r="G427" s="29">
        <v>46</v>
      </c>
      <c r="H427" s="32"/>
    </row>
    <row r="428" spans="1:8" x14ac:dyDescent="0.3">
      <c r="A428" s="28" t="s">
        <v>894</v>
      </c>
      <c r="B428" s="29">
        <v>11</v>
      </c>
      <c r="F428" s="28" t="s">
        <v>763</v>
      </c>
      <c r="G428" s="29">
        <v>5193</v>
      </c>
      <c r="H428" s="32"/>
    </row>
    <row r="429" spans="1:8" x14ac:dyDescent="0.3">
      <c r="A429" s="28" t="s">
        <v>895</v>
      </c>
      <c r="B429" s="29">
        <v>4</v>
      </c>
      <c r="F429" s="28" t="s">
        <v>764</v>
      </c>
      <c r="G429" s="29">
        <v>948</v>
      </c>
      <c r="H429" s="32"/>
    </row>
    <row r="430" spans="1:8" x14ac:dyDescent="0.3">
      <c r="A430" s="28" t="s">
        <v>896</v>
      </c>
      <c r="B430" s="29">
        <v>451</v>
      </c>
      <c r="F430" s="28" t="s">
        <v>765</v>
      </c>
      <c r="G430" s="29">
        <v>23</v>
      </c>
      <c r="H430" s="32"/>
    </row>
    <row r="431" spans="1:8" x14ac:dyDescent="0.3">
      <c r="A431" s="28" t="s">
        <v>897</v>
      </c>
      <c r="B431" s="29">
        <v>119.2</v>
      </c>
      <c r="F431" s="28" t="s">
        <v>766</v>
      </c>
      <c r="G431" s="29">
        <v>10500</v>
      </c>
      <c r="H431" s="32"/>
    </row>
    <row r="432" spans="1:8" x14ac:dyDescent="0.3">
      <c r="A432" s="28" t="s">
        <v>898</v>
      </c>
      <c r="B432" s="29">
        <v>202</v>
      </c>
      <c r="F432" s="28" t="s">
        <v>767</v>
      </c>
      <c r="G432" s="29">
        <v>40</v>
      </c>
      <c r="H432" s="32"/>
    </row>
    <row r="433" spans="1:8" x14ac:dyDescent="0.3">
      <c r="A433" s="28" t="s">
        <v>899</v>
      </c>
      <c r="B433" s="29">
        <v>24</v>
      </c>
      <c r="F433" s="28" t="s">
        <v>768</v>
      </c>
      <c r="G433" s="29">
        <v>464</v>
      </c>
      <c r="H433" s="32"/>
    </row>
    <row r="434" spans="1:8" x14ac:dyDescent="0.3">
      <c r="A434" s="28" t="s">
        <v>900</v>
      </c>
      <c r="B434" s="29">
        <v>80</v>
      </c>
      <c r="F434" s="28" t="s">
        <v>903</v>
      </c>
      <c r="G434" s="29">
        <v>6</v>
      </c>
      <c r="H434" s="32"/>
    </row>
    <row r="435" spans="1:8" x14ac:dyDescent="0.3">
      <c r="A435" s="28" t="s">
        <v>901</v>
      </c>
      <c r="B435" s="29">
        <v>432</v>
      </c>
      <c r="F435" s="28" t="s">
        <v>769</v>
      </c>
      <c r="G435" s="29">
        <v>2</v>
      </c>
      <c r="H435" s="32"/>
    </row>
    <row r="436" spans="1:8" x14ac:dyDescent="0.3">
      <c r="A436"/>
      <c r="B436" s="32"/>
      <c r="F436" s="28" t="s">
        <v>770</v>
      </c>
      <c r="G436" s="29">
        <v>2</v>
      </c>
      <c r="H436" s="32"/>
    </row>
    <row r="437" spans="1:8" x14ac:dyDescent="0.3">
      <c r="A437"/>
      <c r="B437" s="32"/>
      <c r="F437" s="28" t="s">
        <v>771</v>
      </c>
      <c r="G437" s="29">
        <v>6</v>
      </c>
      <c r="H437" s="32"/>
    </row>
    <row r="438" spans="1:8" x14ac:dyDescent="0.3">
      <c r="A438"/>
      <c r="B438" s="32"/>
      <c r="F438" s="28" t="s">
        <v>904</v>
      </c>
      <c r="G438" s="29">
        <v>120</v>
      </c>
      <c r="H438" s="32"/>
    </row>
    <row r="439" spans="1:8" x14ac:dyDescent="0.3">
      <c r="A439"/>
      <c r="B439" s="32"/>
      <c r="F439" s="28" t="s">
        <v>772</v>
      </c>
      <c r="G439" s="29">
        <v>10</v>
      </c>
      <c r="H439" s="32"/>
    </row>
    <row r="440" spans="1:8" x14ac:dyDescent="0.3">
      <c r="A440"/>
      <c r="B440" s="32"/>
      <c r="F440" s="28" t="s">
        <v>773</v>
      </c>
      <c r="G440" s="29">
        <v>14806</v>
      </c>
      <c r="H440" s="32"/>
    </row>
    <row r="441" spans="1:8" x14ac:dyDescent="0.3">
      <c r="A441"/>
      <c r="B441" s="32"/>
      <c r="F441" s="28" t="s">
        <v>905</v>
      </c>
      <c r="G441" s="29">
        <v>330</v>
      </c>
      <c r="H441" s="32"/>
    </row>
    <row r="442" spans="1:8" x14ac:dyDescent="0.3">
      <c r="A442"/>
      <c r="B442" s="32"/>
      <c r="F442" s="28" t="s">
        <v>906</v>
      </c>
      <c r="G442" s="29">
        <v>2</v>
      </c>
      <c r="H442" s="32"/>
    </row>
    <row r="443" spans="1:8" x14ac:dyDescent="0.3">
      <c r="A443"/>
      <c r="B443" s="32"/>
      <c r="F443" s="28" t="s">
        <v>774</v>
      </c>
      <c r="G443" s="29">
        <v>1152</v>
      </c>
      <c r="H443" s="32"/>
    </row>
    <row r="444" spans="1:8" x14ac:dyDescent="0.3">
      <c r="A444"/>
      <c r="B444" s="32"/>
      <c r="F444" s="28" t="s">
        <v>775</v>
      </c>
      <c r="G444" s="29">
        <v>748</v>
      </c>
      <c r="H444" s="32"/>
    </row>
    <row r="445" spans="1:8" x14ac:dyDescent="0.3">
      <c r="A445"/>
      <c r="B445" s="32"/>
      <c r="F445" s="28" t="s">
        <v>776</v>
      </c>
      <c r="G445" s="29">
        <v>4836</v>
      </c>
      <c r="H445" s="32"/>
    </row>
    <row r="446" spans="1:8" x14ac:dyDescent="0.3">
      <c r="A446"/>
      <c r="B446" s="32"/>
      <c r="F446" s="28" t="s">
        <v>777</v>
      </c>
      <c r="G446" s="29">
        <v>275</v>
      </c>
      <c r="H446" s="32"/>
    </row>
    <row r="447" spans="1:8" x14ac:dyDescent="0.3">
      <c r="A447"/>
      <c r="B447" s="32"/>
      <c r="F447" s="28" t="s">
        <v>778</v>
      </c>
      <c r="G447" s="29">
        <v>63</v>
      </c>
      <c r="H447" s="32"/>
    </row>
    <row r="448" spans="1:8" x14ac:dyDescent="0.3">
      <c r="A448"/>
      <c r="B448" s="32"/>
      <c r="F448" s="28" t="s">
        <v>779</v>
      </c>
      <c r="G448" s="29">
        <v>153</v>
      </c>
      <c r="H448" s="32"/>
    </row>
    <row r="449" spans="1:8" x14ac:dyDescent="0.3">
      <c r="A449"/>
      <c r="B449" s="32"/>
      <c r="F449" s="28" t="s">
        <v>907</v>
      </c>
      <c r="G449" s="29">
        <v>24</v>
      </c>
      <c r="H449" s="32"/>
    </row>
    <row r="450" spans="1:8" x14ac:dyDescent="0.3">
      <c r="A450"/>
      <c r="B450" s="32"/>
      <c r="F450" s="28" t="s">
        <v>780</v>
      </c>
      <c r="G450" s="29">
        <v>24</v>
      </c>
      <c r="H450" s="32"/>
    </row>
    <row r="451" spans="1:8" x14ac:dyDescent="0.3">
      <c r="A451"/>
      <c r="B451" s="32"/>
      <c r="F451" s="28" t="s">
        <v>781</v>
      </c>
      <c r="G451" s="29">
        <v>24</v>
      </c>
      <c r="H451" s="32"/>
    </row>
    <row r="452" spans="1:8" x14ac:dyDescent="0.3">
      <c r="A452"/>
      <c r="B452" s="32"/>
      <c r="F452" s="28" t="s">
        <v>784</v>
      </c>
      <c r="G452" s="29">
        <v>6</v>
      </c>
      <c r="H452" s="32"/>
    </row>
    <row r="453" spans="1:8" x14ac:dyDescent="0.3">
      <c r="A453"/>
      <c r="B453" s="32"/>
      <c r="F453" s="28" t="s">
        <v>908</v>
      </c>
      <c r="G453" s="29">
        <v>6</v>
      </c>
      <c r="H453" s="32"/>
    </row>
    <row r="454" spans="1:8" x14ac:dyDescent="0.3">
      <c r="A454"/>
      <c r="B454" s="32"/>
      <c r="F454" s="28" t="s">
        <v>909</v>
      </c>
      <c r="G454" s="29">
        <v>1</v>
      </c>
      <c r="H454" s="32"/>
    </row>
    <row r="455" spans="1:8" x14ac:dyDescent="0.3">
      <c r="A455"/>
      <c r="B455" s="32"/>
      <c r="F455" s="28" t="s">
        <v>910</v>
      </c>
      <c r="G455" s="29">
        <v>48</v>
      </c>
      <c r="H455" s="32"/>
    </row>
    <row r="456" spans="1:8" x14ac:dyDescent="0.3">
      <c r="A456"/>
      <c r="B456" s="32"/>
      <c r="F456" s="28" t="s">
        <v>911</v>
      </c>
      <c r="G456" s="29">
        <v>9</v>
      </c>
      <c r="H456" s="32"/>
    </row>
    <row r="457" spans="1:8" x14ac:dyDescent="0.3">
      <c r="A457"/>
      <c r="B457" s="32"/>
      <c r="F457" s="28" t="s">
        <v>912</v>
      </c>
      <c r="G457" s="29">
        <v>16</v>
      </c>
      <c r="H457" s="32"/>
    </row>
    <row r="458" spans="1:8" x14ac:dyDescent="0.3">
      <c r="A458"/>
      <c r="B458" s="32"/>
      <c r="F458" s="28" t="s">
        <v>913</v>
      </c>
      <c r="G458" s="29">
        <v>6</v>
      </c>
      <c r="H458" s="32"/>
    </row>
    <row r="459" spans="1:8" x14ac:dyDescent="0.3">
      <c r="A459"/>
      <c r="B459" s="32"/>
      <c r="F459" s="28" t="s">
        <v>914</v>
      </c>
      <c r="G459" s="29">
        <v>4</v>
      </c>
      <c r="H459" s="32"/>
    </row>
    <row r="460" spans="1:8" x14ac:dyDescent="0.3">
      <c r="A460"/>
      <c r="B460" s="32"/>
      <c r="F460" s="28" t="s">
        <v>915</v>
      </c>
      <c r="G460" s="29">
        <v>363</v>
      </c>
      <c r="H460" s="32"/>
    </row>
    <row r="461" spans="1:8" x14ac:dyDescent="0.3">
      <c r="A461"/>
      <c r="B461" s="32"/>
      <c r="F461" s="28" t="s">
        <v>916</v>
      </c>
      <c r="G461" s="29">
        <v>40</v>
      </c>
      <c r="H461" s="32"/>
    </row>
    <row r="462" spans="1:8" x14ac:dyDescent="0.3">
      <c r="A462"/>
      <c r="B462" s="32"/>
      <c r="F462" s="28" t="s">
        <v>917</v>
      </c>
      <c r="G462" s="29">
        <v>2</v>
      </c>
      <c r="H462" s="32"/>
    </row>
    <row r="463" spans="1:8" x14ac:dyDescent="0.3">
      <c r="A463"/>
      <c r="B463" s="32"/>
      <c r="F463" s="28" t="s">
        <v>918</v>
      </c>
      <c r="G463" s="29">
        <v>80</v>
      </c>
      <c r="H463" s="32"/>
    </row>
    <row r="464" spans="1:8" x14ac:dyDescent="0.3">
      <c r="A464"/>
      <c r="B464" s="32"/>
      <c r="F464" s="28" t="s">
        <v>919</v>
      </c>
      <c r="G464" s="29">
        <v>30</v>
      </c>
      <c r="H464" s="32"/>
    </row>
    <row r="465" spans="1:8" x14ac:dyDescent="0.3">
      <c r="A465"/>
      <c r="B465" s="32"/>
      <c r="F465" s="28" t="s">
        <v>920</v>
      </c>
      <c r="G465" s="29">
        <v>100</v>
      </c>
      <c r="H465" s="32"/>
    </row>
    <row r="466" spans="1:8" x14ac:dyDescent="0.3">
      <c r="A466"/>
      <c r="B466" s="32"/>
      <c r="F466" s="28" t="s">
        <v>921</v>
      </c>
      <c r="G466" s="29">
        <v>1000</v>
      </c>
      <c r="H466" s="32"/>
    </row>
    <row r="467" spans="1:8" x14ac:dyDescent="0.3">
      <c r="A467"/>
      <c r="B467" s="32"/>
      <c r="F467" s="28" t="s">
        <v>922</v>
      </c>
      <c r="G467" s="29">
        <v>1</v>
      </c>
      <c r="H467" s="32"/>
    </row>
    <row r="468" spans="1:8" x14ac:dyDescent="0.3">
      <c r="A468"/>
      <c r="B468" s="32"/>
      <c r="F468" s="28" t="s">
        <v>923</v>
      </c>
      <c r="G468" s="29">
        <v>1</v>
      </c>
      <c r="H468" s="32"/>
    </row>
    <row r="469" spans="1:8" x14ac:dyDescent="0.3">
      <c r="A469"/>
      <c r="B469" s="32"/>
      <c r="F469" s="28" t="s">
        <v>924</v>
      </c>
      <c r="G469" s="29">
        <v>1</v>
      </c>
      <c r="H469" s="32"/>
    </row>
    <row r="470" spans="1:8" x14ac:dyDescent="0.3">
      <c r="A470"/>
      <c r="B470" s="32"/>
      <c r="F470" s="28" t="s">
        <v>925</v>
      </c>
      <c r="G470" s="29">
        <v>20</v>
      </c>
      <c r="H470" s="32"/>
    </row>
    <row r="471" spans="1:8" x14ac:dyDescent="0.3">
      <c r="A471"/>
      <c r="B471" s="32"/>
      <c r="F471" s="28" t="s">
        <v>926</v>
      </c>
      <c r="G471" s="29">
        <v>12</v>
      </c>
      <c r="H471" s="32"/>
    </row>
    <row r="472" spans="1:8" x14ac:dyDescent="0.3">
      <c r="A472"/>
      <c r="B472" s="32"/>
      <c r="F472" s="28" t="s">
        <v>927</v>
      </c>
      <c r="G472" s="29">
        <v>178</v>
      </c>
      <c r="H472" s="32"/>
    </row>
    <row r="473" spans="1:8" x14ac:dyDescent="0.3">
      <c r="A473"/>
      <c r="B473" s="32"/>
      <c r="F473" s="28" t="s">
        <v>928</v>
      </c>
      <c r="G473" s="29">
        <v>518</v>
      </c>
      <c r="H473" s="32"/>
    </row>
    <row r="474" spans="1:8" x14ac:dyDescent="0.3">
      <c r="A474"/>
      <c r="B474" s="32"/>
      <c r="F474" s="28" t="s">
        <v>929</v>
      </c>
      <c r="G474" s="29">
        <v>232</v>
      </c>
      <c r="H474" s="32"/>
    </row>
    <row r="475" spans="1:8" x14ac:dyDescent="0.3">
      <c r="A475"/>
      <c r="B475" s="32"/>
      <c r="F475" s="28" t="s">
        <v>930</v>
      </c>
      <c r="G475" s="29">
        <v>30</v>
      </c>
      <c r="H475" s="32"/>
    </row>
    <row r="476" spans="1:8" x14ac:dyDescent="0.3">
      <c r="A476"/>
      <c r="B476" s="32"/>
      <c r="F476" s="28" t="s">
        <v>931</v>
      </c>
      <c r="G476" s="29">
        <v>96</v>
      </c>
      <c r="H476" s="32"/>
    </row>
    <row r="477" spans="1:8" x14ac:dyDescent="0.3">
      <c r="A477"/>
      <c r="B477" s="32"/>
      <c r="F477" s="28" t="s">
        <v>932</v>
      </c>
      <c r="G477" s="29">
        <v>3</v>
      </c>
      <c r="H477" s="32"/>
    </row>
    <row r="478" spans="1:8" x14ac:dyDescent="0.3">
      <c r="G478" s="2"/>
      <c r="H478" s="3"/>
    </row>
    <row r="479" spans="1:8" x14ac:dyDescent="0.3">
      <c r="G479" s="2"/>
      <c r="H479" s="3"/>
    </row>
    <row r="480" spans="1:8" x14ac:dyDescent="0.3">
      <c r="G480" s="2"/>
      <c r="H480" s="3"/>
    </row>
    <row r="481" spans="1:8" x14ac:dyDescent="0.3">
      <c r="A481" t="s">
        <v>140</v>
      </c>
      <c r="B481" t="s">
        <v>43</v>
      </c>
      <c r="G481" s="2"/>
      <c r="H481" s="3"/>
    </row>
    <row r="482" spans="1:8" x14ac:dyDescent="0.3">
      <c r="A482" s="28" t="s">
        <v>48</v>
      </c>
      <c r="B482" s="29">
        <v>3</v>
      </c>
      <c r="G482" s="2"/>
      <c r="H482" s="3"/>
    </row>
    <row r="483" spans="1:8" x14ac:dyDescent="0.3">
      <c r="A483" s="28" t="s">
        <v>154</v>
      </c>
      <c r="B483" s="29">
        <v>23</v>
      </c>
      <c r="G483" s="2"/>
      <c r="H483" s="3"/>
    </row>
    <row r="484" spans="1:8" x14ac:dyDescent="0.3">
      <c r="A484" s="28" t="s">
        <v>49</v>
      </c>
      <c r="B484" s="29">
        <v>6</v>
      </c>
      <c r="G484" s="2"/>
      <c r="H484" s="3"/>
    </row>
    <row r="485" spans="1:8" x14ac:dyDescent="0.3">
      <c r="A485" s="28" t="s">
        <v>50</v>
      </c>
      <c r="B485" s="29">
        <v>6</v>
      </c>
      <c r="G485" s="2"/>
      <c r="H485" s="3"/>
    </row>
    <row r="486" spans="1:8" x14ac:dyDescent="0.3">
      <c r="A486" s="28" t="s">
        <v>51</v>
      </c>
      <c r="B486" s="29">
        <v>12</v>
      </c>
    </row>
    <row r="487" spans="1:8" x14ac:dyDescent="0.3">
      <c r="A487" s="28" t="s">
        <v>38</v>
      </c>
      <c r="B487" s="29">
        <v>102</v>
      </c>
    </row>
    <row r="488" spans="1:8" x14ac:dyDescent="0.3">
      <c r="A488" s="28" t="s">
        <v>785</v>
      </c>
      <c r="B488" s="29">
        <v>1</v>
      </c>
    </row>
    <row r="489" spans="1:8" x14ac:dyDescent="0.3">
      <c r="A489"/>
      <c r="B489">
        <f>SUM(B482:B488)</f>
        <v>153</v>
      </c>
    </row>
    <row r="493" spans="1:8" x14ac:dyDescent="0.3">
      <c r="A493" s="4" t="s">
        <v>155</v>
      </c>
    </row>
    <row r="496" spans="1:8" x14ac:dyDescent="0.3">
      <c r="A496"/>
      <c r="B496"/>
    </row>
    <row r="497" spans="1:3" x14ac:dyDescent="0.3">
      <c r="A497" t="s">
        <v>45</v>
      </c>
      <c r="B497" t="s">
        <v>43</v>
      </c>
      <c r="C497" s="9"/>
    </row>
    <row r="498" spans="1:3" x14ac:dyDescent="0.3">
      <c r="A498" s="28" t="s">
        <v>156</v>
      </c>
      <c r="B498" s="29">
        <v>64</v>
      </c>
      <c r="C498" s="9"/>
    </row>
    <row r="499" spans="1:3" x14ac:dyDescent="0.3">
      <c r="A499" s="28" t="s">
        <v>933</v>
      </c>
      <c r="B499" s="29">
        <v>3</v>
      </c>
      <c r="C499" s="9"/>
    </row>
    <row r="500" spans="1:3" x14ac:dyDescent="0.3">
      <c r="A500" s="28" t="s">
        <v>691</v>
      </c>
      <c r="B500" s="29">
        <v>957.8</v>
      </c>
    </row>
    <row r="501" spans="1:3" x14ac:dyDescent="0.3">
      <c r="A501" s="28" t="s">
        <v>594</v>
      </c>
      <c r="B501" s="29">
        <v>163</v>
      </c>
    </row>
    <row r="502" spans="1:3" x14ac:dyDescent="0.3">
      <c r="A502" s="28" t="s">
        <v>595</v>
      </c>
      <c r="B502" s="29">
        <v>396</v>
      </c>
    </row>
    <row r="503" spans="1:3" x14ac:dyDescent="0.3">
      <c r="A503" s="28" t="s">
        <v>934</v>
      </c>
      <c r="B503" s="29">
        <v>2</v>
      </c>
    </row>
    <row r="504" spans="1:3" x14ac:dyDescent="0.3">
      <c r="A504" s="28" t="s">
        <v>935</v>
      </c>
      <c r="B504" s="29">
        <v>1210.5</v>
      </c>
    </row>
    <row r="505" spans="1:3" x14ac:dyDescent="0.3">
      <c r="A505"/>
      <c r="B505"/>
    </row>
    <row r="509" spans="1:3" x14ac:dyDescent="0.3">
      <c r="A509" s="4" t="s">
        <v>157</v>
      </c>
    </row>
    <row r="511" spans="1:3" x14ac:dyDescent="0.3">
      <c r="A511" s="4" t="s">
        <v>158</v>
      </c>
    </row>
    <row r="512" spans="1:3" x14ac:dyDescent="0.3">
      <c r="A512" t="s">
        <v>45</v>
      </c>
      <c r="B512" t="s">
        <v>43</v>
      </c>
    </row>
    <row r="513" spans="1:2" x14ac:dyDescent="0.3">
      <c r="A513" s="28" t="s">
        <v>161</v>
      </c>
      <c r="B513" s="29">
        <v>3</v>
      </c>
    </row>
    <row r="514" spans="1:2" x14ac:dyDescent="0.3">
      <c r="A514" s="28" t="s">
        <v>162</v>
      </c>
      <c r="B514" s="29">
        <v>49</v>
      </c>
    </row>
    <row r="515" spans="1:2" x14ac:dyDescent="0.3">
      <c r="A515" s="28" t="s">
        <v>163</v>
      </c>
      <c r="B515" s="29">
        <v>13</v>
      </c>
    </row>
    <row r="516" spans="1:2" x14ac:dyDescent="0.3">
      <c r="A516" s="28" t="s">
        <v>164</v>
      </c>
      <c r="B516" s="29">
        <v>1</v>
      </c>
    </row>
    <row r="517" spans="1:2" x14ac:dyDescent="0.3">
      <c r="A517" s="28" t="s">
        <v>165</v>
      </c>
      <c r="B517" s="29">
        <v>2</v>
      </c>
    </row>
    <row r="518" spans="1:2" x14ac:dyDescent="0.3">
      <c r="A518" s="28" t="s">
        <v>166</v>
      </c>
      <c r="B518" s="29">
        <v>30</v>
      </c>
    </row>
    <row r="519" spans="1:2" x14ac:dyDescent="0.3">
      <c r="A519" s="28" t="s">
        <v>169</v>
      </c>
      <c r="B519" s="29">
        <v>3</v>
      </c>
    </row>
    <row r="520" spans="1:2" x14ac:dyDescent="0.3">
      <c r="A520" s="28" t="s">
        <v>170</v>
      </c>
      <c r="B520" s="29">
        <v>31</v>
      </c>
    </row>
    <row r="521" spans="1:2" x14ac:dyDescent="0.3">
      <c r="A521" s="28" t="s">
        <v>401</v>
      </c>
      <c r="B521" s="29">
        <v>105</v>
      </c>
    </row>
    <row r="522" spans="1:2" x14ac:dyDescent="0.3">
      <c r="A522" s="28" t="s">
        <v>402</v>
      </c>
      <c r="B522" s="29">
        <v>23</v>
      </c>
    </row>
    <row r="523" spans="1:2" x14ac:dyDescent="0.3">
      <c r="A523" s="28" t="s">
        <v>937</v>
      </c>
      <c r="B523" s="29">
        <v>15</v>
      </c>
    </row>
    <row r="524" spans="1:2" x14ac:dyDescent="0.3">
      <c r="A524" s="28" t="s">
        <v>938</v>
      </c>
      <c r="B524" s="29">
        <v>4</v>
      </c>
    </row>
    <row r="525" spans="1:2" x14ac:dyDescent="0.3">
      <c r="A525"/>
      <c r="B525">
        <f>SUM(B513:B524)</f>
        <v>279</v>
      </c>
    </row>
    <row r="526" spans="1:2" x14ac:dyDescent="0.3">
      <c r="A526" s="28"/>
      <c r="B526" s="29"/>
    </row>
    <row r="527" spans="1:2" x14ac:dyDescent="0.3">
      <c r="A527" s="28"/>
      <c r="B527" s="29"/>
    </row>
    <row r="528" spans="1:2" x14ac:dyDescent="0.3">
      <c r="A528" s="28"/>
      <c r="B528" s="29"/>
    </row>
    <row r="529" spans="1:2" x14ac:dyDescent="0.3">
      <c r="A529"/>
      <c r="B529"/>
    </row>
    <row r="530" spans="1:2" x14ac:dyDescent="0.3">
      <c r="A530"/>
      <c r="B530"/>
    </row>
    <row r="534" spans="1:2" x14ac:dyDescent="0.3">
      <c r="A534" s="4" t="s">
        <v>171</v>
      </c>
    </row>
    <row r="535" spans="1:2" x14ac:dyDescent="0.3">
      <c r="A535" t="s">
        <v>45</v>
      </c>
      <c r="B535" t="s">
        <v>43</v>
      </c>
    </row>
    <row r="536" spans="1:2" x14ac:dyDescent="0.3">
      <c r="A536" s="28" t="s">
        <v>159</v>
      </c>
      <c r="B536" s="29">
        <v>5</v>
      </c>
    </row>
    <row r="537" spans="1:2" x14ac:dyDescent="0.3">
      <c r="A537" s="28" t="s">
        <v>160</v>
      </c>
      <c r="B537" s="29">
        <v>11</v>
      </c>
    </row>
    <row r="538" spans="1:2" x14ac:dyDescent="0.3">
      <c r="A538" s="28" t="s">
        <v>161</v>
      </c>
      <c r="B538" s="29">
        <v>21</v>
      </c>
    </row>
    <row r="539" spans="1:2" x14ac:dyDescent="0.3">
      <c r="A539" s="28" t="s">
        <v>162</v>
      </c>
      <c r="B539" s="29">
        <v>256</v>
      </c>
    </row>
    <row r="540" spans="1:2" x14ac:dyDescent="0.3">
      <c r="A540" s="28" t="s">
        <v>164</v>
      </c>
      <c r="B540" s="29">
        <v>13</v>
      </c>
    </row>
    <row r="541" spans="1:2" x14ac:dyDescent="0.3">
      <c r="A541" s="28" t="s">
        <v>165</v>
      </c>
      <c r="B541" s="29">
        <v>25</v>
      </c>
    </row>
    <row r="542" spans="1:2" x14ac:dyDescent="0.3">
      <c r="A542" s="28" t="s">
        <v>166</v>
      </c>
      <c r="B542" s="29">
        <v>87</v>
      </c>
    </row>
    <row r="543" spans="1:2" x14ac:dyDescent="0.3">
      <c r="A543" s="28" t="s">
        <v>167</v>
      </c>
      <c r="B543" s="29">
        <v>3</v>
      </c>
    </row>
    <row r="544" spans="1:2" x14ac:dyDescent="0.3">
      <c r="A544" s="28" t="s">
        <v>168</v>
      </c>
      <c r="B544" s="29">
        <v>2</v>
      </c>
    </row>
    <row r="545" spans="1:2" x14ac:dyDescent="0.3">
      <c r="A545" s="28" t="s">
        <v>169</v>
      </c>
      <c r="B545" s="29">
        <v>37</v>
      </c>
    </row>
    <row r="546" spans="1:2" x14ac:dyDescent="0.3">
      <c r="A546" s="28" t="s">
        <v>170</v>
      </c>
      <c r="B546" s="29">
        <v>40</v>
      </c>
    </row>
    <row r="547" spans="1:2" x14ac:dyDescent="0.3">
      <c r="A547" s="28" t="s">
        <v>401</v>
      </c>
      <c r="B547" s="29">
        <v>282</v>
      </c>
    </row>
    <row r="548" spans="1:2" x14ac:dyDescent="0.3">
      <c r="A548" s="28" t="s">
        <v>402</v>
      </c>
      <c r="B548" s="29">
        <v>68</v>
      </c>
    </row>
    <row r="549" spans="1:2" x14ac:dyDescent="0.3">
      <c r="A549" s="28" t="s">
        <v>163</v>
      </c>
      <c r="B549" s="29">
        <v>34</v>
      </c>
    </row>
    <row r="550" spans="1:2" x14ac:dyDescent="0.3">
      <c r="A550" s="28" t="s">
        <v>937</v>
      </c>
      <c r="B550" s="29">
        <v>20</v>
      </c>
    </row>
    <row r="551" spans="1:2" x14ac:dyDescent="0.3">
      <c r="A551" s="28" t="s">
        <v>938</v>
      </c>
      <c r="B551" s="29">
        <v>43</v>
      </c>
    </row>
    <row r="552" spans="1:2" x14ac:dyDescent="0.3">
      <c r="A552" s="28" t="s">
        <v>939</v>
      </c>
      <c r="B552" s="29">
        <v>2</v>
      </c>
    </row>
    <row r="553" spans="1:2" x14ac:dyDescent="0.3">
      <c r="A553" s="28" t="s">
        <v>940</v>
      </c>
      <c r="B553" s="29">
        <v>9</v>
      </c>
    </row>
    <row r="554" spans="1:2" x14ac:dyDescent="0.3">
      <c r="A554"/>
      <c r="B554">
        <f>SUM(B536:B553)</f>
        <v>958</v>
      </c>
    </row>
    <row r="555" spans="1:2" x14ac:dyDescent="0.3">
      <c r="A555"/>
      <c r="B555"/>
    </row>
    <row r="556" spans="1:2" x14ac:dyDescent="0.3">
      <c r="A556" s="28"/>
      <c r="B556" s="29"/>
    </row>
    <row r="557" spans="1:2" x14ac:dyDescent="0.3">
      <c r="A557"/>
      <c r="B557"/>
    </row>
    <row r="559" spans="1:2" x14ac:dyDescent="0.3">
      <c r="A559" s="4" t="s">
        <v>172</v>
      </c>
    </row>
    <row r="560" spans="1:2" x14ac:dyDescent="0.3">
      <c r="A560" t="s">
        <v>124</v>
      </c>
      <c r="B560" t="s">
        <v>43</v>
      </c>
    </row>
    <row r="561" spans="1:2" x14ac:dyDescent="0.3">
      <c r="A561" s="28" t="s">
        <v>159</v>
      </c>
      <c r="B561" s="29">
        <v>5</v>
      </c>
    </row>
    <row r="562" spans="1:2" x14ac:dyDescent="0.3">
      <c r="A562" s="28" t="s">
        <v>160</v>
      </c>
      <c r="B562" s="29">
        <v>11</v>
      </c>
    </row>
    <row r="563" spans="1:2" x14ac:dyDescent="0.3">
      <c r="A563" s="28" t="s">
        <v>161</v>
      </c>
      <c r="B563" s="29">
        <v>24</v>
      </c>
    </row>
    <row r="564" spans="1:2" x14ac:dyDescent="0.3">
      <c r="A564" s="28" t="s">
        <v>936</v>
      </c>
      <c r="B564" s="29">
        <v>3</v>
      </c>
    </row>
    <row r="565" spans="1:2" x14ac:dyDescent="0.3">
      <c r="A565" s="28" t="s">
        <v>162</v>
      </c>
      <c r="B565" s="29">
        <v>256</v>
      </c>
    </row>
    <row r="566" spans="1:2" x14ac:dyDescent="0.3">
      <c r="A566" s="28" t="s">
        <v>163</v>
      </c>
      <c r="B566" s="29">
        <v>35</v>
      </c>
    </row>
    <row r="567" spans="1:2" x14ac:dyDescent="0.3">
      <c r="A567" s="28" t="s">
        <v>164</v>
      </c>
      <c r="B567" s="29">
        <v>13</v>
      </c>
    </row>
    <row r="568" spans="1:2" x14ac:dyDescent="0.3">
      <c r="A568" s="28" t="s">
        <v>165</v>
      </c>
      <c r="B568" s="29">
        <v>27</v>
      </c>
    </row>
    <row r="569" spans="1:2" x14ac:dyDescent="0.3">
      <c r="A569" s="28" t="s">
        <v>166</v>
      </c>
      <c r="B569" s="29">
        <v>87</v>
      </c>
    </row>
    <row r="570" spans="1:2" x14ac:dyDescent="0.3">
      <c r="A570" s="28" t="s">
        <v>167</v>
      </c>
      <c r="B570" s="29">
        <v>3</v>
      </c>
    </row>
    <row r="571" spans="1:2" x14ac:dyDescent="0.3">
      <c r="A571" s="28" t="s">
        <v>168</v>
      </c>
      <c r="B571" s="29">
        <v>4</v>
      </c>
    </row>
    <row r="572" spans="1:2" x14ac:dyDescent="0.3">
      <c r="A572" s="28" t="s">
        <v>169</v>
      </c>
      <c r="B572" s="29">
        <v>37</v>
      </c>
    </row>
    <row r="573" spans="1:2" x14ac:dyDescent="0.3">
      <c r="A573" s="28" t="s">
        <v>170</v>
      </c>
      <c r="B573" s="29">
        <v>31</v>
      </c>
    </row>
    <row r="574" spans="1:2" x14ac:dyDescent="0.3">
      <c r="A574" s="28" t="s">
        <v>401</v>
      </c>
      <c r="B574" s="29">
        <v>317</v>
      </c>
    </row>
    <row r="575" spans="1:2" x14ac:dyDescent="0.3">
      <c r="A575" s="28" t="s">
        <v>402</v>
      </c>
      <c r="B575" s="29">
        <v>73</v>
      </c>
    </row>
    <row r="576" spans="1:2" x14ac:dyDescent="0.3">
      <c r="A576" s="28" t="s">
        <v>937</v>
      </c>
      <c r="B576" s="29">
        <v>21</v>
      </c>
    </row>
    <row r="577" spans="1:2" x14ac:dyDescent="0.3">
      <c r="A577" s="28" t="s">
        <v>938</v>
      </c>
      <c r="B577" s="29">
        <v>43</v>
      </c>
    </row>
    <row r="578" spans="1:2" x14ac:dyDescent="0.3">
      <c r="A578" s="28" t="s">
        <v>939</v>
      </c>
      <c r="B578" s="29">
        <v>4</v>
      </c>
    </row>
    <row r="579" spans="1:2" x14ac:dyDescent="0.3">
      <c r="A579" s="28" t="s">
        <v>940</v>
      </c>
      <c r="B579" s="29">
        <v>9</v>
      </c>
    </row>
    <row r="580" spans="1:2" x14ac:dyDescent="0.3">
      <c r="A580"/>
      <c r="B580">
        <f>SUM(B561:B579)</f>
        <v>1003</v>
      </c>
    </row>
    <row r="581" spans="1:2" x14ac:dyDescent="0.3">
      <c r="A581" s="28"/>
      <c r="B581" s="29"/>
    </row>
    <row r="582" spans="1:2" x14ac:dyDescent="0.3">
      <c r="A582"/>
      <c r="B582"/>
    </row>
    <row r="586" spans="1:2" x14ac:dyDescent="0.3">
      <c r="A586" s="4" t="s">
        <v>173</v>
      </c>
    </row>
    <row r="587" spans="1:2" x14ac:dyDescent="0.3">
      <c r="A587" t="s">
        <v>45</v>
      </c>
      <c r="B587" s="32" t="s">
        <v>43</v>
      </c>
    </row>
    <row r="588" spans="1:2" x14ac:dyDescent="0.3">
      <c r="A588" s="28" t="s">
        <v>941</v>
      </c>
      <c r="B588" s="32">
        <v>4</v>
      </c>
    </row>
    <row r="589" spans="1:2" x14ac:dyDescent="0.3">
      <c r="A589" s="28" t="s">
        <v>174</v>
      </c>
      <c r="B589" s="32">
        <v>1963</v>
      </c>
    </row>
    <row r="590" spans="1:2" x14ac:dyDescent="0.3">
      <c r="A590" s="28" t="s">
        <v>175</v>
      </c>
      <c r="B590" s="32">
        <v>4060</v>
      </c>
    </row>
    <row r="591" spans="1:2" x14ac:dyDescent="0.3">
      <c r="A591" s="28" t="s">
        <v>403</v>
      </c>
      <c r="B591" s="32">
        <v>4519</v>
      </c>
    </row>
    <row r="592" spans="1:2" x14ac:dyDescent="0.3">
      <c r="A592" s="28" t="s">
        <v>404</v>
      </c>
      <c r="B592" s="32">
        <v>9760</v>
      </c>
    </row>
    <row r="593" spans="1:11" x14ac:dyDescent="0.3">
      <c r="A593" s="28" t="s">
        <v>454</v>
      </c>
      <c r="B593" s="32">
        <v>2464</v>
      </c>
    </row>
    <row r="594" spans="1:11" x14ac:dyDescent="0.3">
      <c r="A594" s="28" t="s">
        <v>692</v>
      </c>
      <c r="B594" s="32">
        <v>8719</v>
      </c>
    </row>
    <row r="595" spans="1:11" x14ac:dyDescent="0.3">
      <c r="A595" s="28" t="s">
        <v>942</v>
      </c>
      <c r="B595" s="32">
        <v>3</v>
      </c>
    </row>
    <row r="596" spans="1:11" x14ac:dyDescent="0.3">
      <c r="A596" s="28" t="s">
        <v>693</v>
      </c>
      <c r="B596" s="32">
        <v>4</v>
      </c>
    </row>
    <row r="597" spans="1:11" x14ac:dyDescent="0.3">
      <c r="A597"/>
      <c r="B597" s="32"/>
    </row>
    <row r="598" spans="1:11" x14ac:dyDescent="0.3">
      <c r="A598" s="28"/>
      <c r="B598" s="32"/>
    </row>
    <row r="599" spans="1:11" x14ac:dyDescent="0.3">
      <c r="A599" s="28"/>
      <c r="B599" s="32"/>
    </row>
    <row r="600" spans="1:11" x14ac:dyDescent="0.3">
      <c r="A600" s="28"/>
      <c r="B600" s="32"/>
    </row>
    <row r="601" spans="1:11" x14ac:dyDescent="0.3">
      <c r="A601" s="28"/>
      <c r="B601" s="32"/>
    </row>
    <row r="603" spans="1:11" x14ac:dyDescent="0.3">
      <c r="A603" s="2"/>
    </row>
    <row r="604" spans="1:11" x14ac:dyDescent="0.3">
      <c r="A604" s="28"/>
      <c r="B604" s="29"/>
    </row>
    <row r="605" spans="1:11" x14ac:dyDescent="0.3">
      <c r="A605" s="28"/>
      <c r="B605" s="29"/>
    </row>
    <row r="606" spans="1:11" x14ac:dyDescent="0.3">
      <c r="A606" s="28"/>
      <c r="B606" s="29"/>
    </row>
    <row r="607" spans="1:11" x14ac:dyDescent="0.3">
      <c r="K607" s="10"/>
    </row>
    <row r="608" spans="1:11" x14ac:dyDescent="0.3">
      <c r="A608" s="4" t="s">
        <v>176</v>
      </c>
      <c r="E608" s="2"/>
      <c r="F608" s="10"/>
      <c r="K608" s="10"/>
    </row>
    <row r="609" spans="1:14" x14ac:dyDescent="0.3">
      <c r="A609" s="4" t="s">
        <v>45</v>
      </c>
      <c r="B609" s="4" t="s">
        <v>43</v>
      </c>
      <c r="E609" s="2"/>
      <c r="F609" s="10"/>
      <c r="H609" t="s">
        <v>45</v>
      </c>
      <c r="I609" s="32" t="s">
        <v>43</v>
      </c>
      <c r="K609" s="10"/>
      <c r="M609" s="4" t="s">
        <v>45</v>
      </c>
      <c r="N609" s="4" t="s">
        <v>43</v>
      </c>
    </row>
    <row r="610" spans="1:14" x14ac:dyDescent="0.3">
      <c r="A610" s="28" t="s">
        <v>187</v>
      </c>
      <c r="B610" s="32">
        <v>3245</v>
      </c>
      <c r="E610" s="2"/>
      <c r="F610" s="10"/>
      <c r="H610" s="28" t="s">
        <v>186</v>
      </c>
      <c r="I610" s="32">
        <v>556</v>
      </c>
      <c r="K610" s="10"/>
      <c r="M610" s="4" t="s">
        <v>190</v>
      </c>
      <c r="N610" s="32">
        <v>3</v>
      </c>
    </row>
    <row r="611" spans="1:14" x14ac:dyDescent="0.3">
      <c r="A611" s="28" t="s">
        <v>188</v>
      </c>
      <c r="B611" s="32">
        <v>5037</v>
      </c>
      <c r="E611" s="2"/>
      <c r="F611" s="10"/>
      <c r="H611" s="28" t="s">
        <v>187</v>
      </c>
      <c r="I611" s="32">
        <v>3245</v>
      </c>
      <c r="K611" s="10"/>
      <c r="M611" s="4" t="s">
        <v>191</v>
      </c>
      <c r="N611" s="32">
        <v>58</v>
      </c>
    </row>
    <row r="612" spans="1:14" x14ac:dyDescent="0.3">
      <c r="A612" s="28" t="s">
        <v>943</v>
      </c>
      <c r="B612" s="32">
        <v>33</v>
      </c>
      <c r="F612" s="10"/>
      <c r="H612" s="28" t="s">
        <v>188</v>
      </c>
      <c r="I612" s="32">
        <v>5037</v>
      </c>
      <c r="K612" s="10"/>
      <c r="M612" s="4" t="s">
        <v>192</v>
      </c>
      <c r="N612" s="32">
        <v>1792</v>
      </c>
    </row>
    <row r="613" spans="1:14" x14ac:dyDescent="0.3">
      <c r="A613" s="28" t="s">
        <v>177</v>
      </c>
      <c r="B613" s="32">
        <v>7</v>
      </c>
      <c r="H613" s="28" t="s">
        <v>189</v>
      </c>
      <c r="I613" s="32">
        <v>101</v>
      </c>
      <c r="K613" s="10"/>
      <c r="M613" s="4" t="s">
        <v>193</v>
      </c>
      <c r="N613" s="32">
        <v>85</v>
      </c>
    </row>
    <row r="614" spans="1:14" x14ac:dyDescent="0.3">
      <c r="A614" s="28" t="s">
        <v>178</v>
      </c>
      <c r="B614" s="32">
        <v>28</v>
      </c>
      <c r="H614"/>
      <c r="I614" s="32">
        <f>SUM(I610:I613)</f>
        <v>8939</v>
      </c>
      <c r="K614" s="10"/>
      <c r="M614" s="4" t="s">
        <v>194</v>
      </c>
      <c r="N614" s="32">
        <v>4162</v>
      </c>
    </row>
    <row r="615" spans="1:14" x14ac:dyDescent="0.3">
      <c r="A615" s="28" t="s">
        <v>179</v>
      </c>
      <c r="B615" s="32">
        <v>412</v>
      </c>
      <c r="M615" s="4" t="s">
        <v>195</v>
      </c>
      <c r="N615" s="32">
        <v>2839</v>
      </c>
    </row>
    <row r="616" spans="1:14" x14ac:dyDescent="0.3">
      <c r="A616" s="28" t="s">
        <v>180</v>
      </c>
      <c r="B616" s="32">
        <v>15</v>
      </c>
      <c r="N616" s="32">
        <v>8939</v>
      </c>
    </row>
    <row r="617" spans="1:14" x14ac:dyDescent="0.3">
      <c r="A617" s="28" t="s">
        <v>181</v>
      </c>
      <c r="B617" s="32">
        <v>4</v>
      </c>
      <c r="N617" s="32"/>
    </row>
    <row r="618" spans="1:14" x14ac:dyDescent="0.3">
      <c r="A618" s="28" t="s">
        <v>182</v>
      </c>
      <c r="B618" s="32">
        <v>14</v>
      </c>
    </row>
    <row r="619" spans="1:14" x14ac:dyDescent="0.3">
      <c r="A619" s="28" t="s">
        <v>183</v>
      </c>
      <c r="B619" s="32">
        <v>39</v>
      </c>
    </row>
    <row r="620" spans="1:14" x14ac:dyDescent="0.3">
      <c r="A620" s="28" t="s">
        <v>184</v>
      </c>
      <c r="B620" s="32">
        <v>76</v>
      </c>
    </row>
    <row r="621" spans="1:14" x14ac:dyDescent="0.3">
      <c r="A621" t="s">
        <v>185</v>
      </c>
      <c r="B621" s="32">
        <v>29</v>
      </c>
    </row>
    <row r="622" spans="1:14" x14ac:dyDescent="0.3">
      <c r="A622"/>
      <c r="B622" s="32">
        <f>SUM(B610:B621)</f>
        <v>8939</v>
      </c>
    </row>
    <row r="623" spans="1:14" x14ac:dyDescent="0.3">
      <c r="B623" s="10"/>
    </row>
    <row r="624" spans="1:14" x14ac:dyDescent="0.3">
      <c r="B624" s="10"/>
    </row>
    <row r="625" spans="1:2" x14ac:dyDescent="0.3">
      <c r="A625" s="4" t="s">
        <v>196</v>
      </c>
    </row>
    <row r="627" spans="1:2" x14ac:dyDescent="0.3">
      <c r="A627" s="4" t="s">
        <v>197</v>
      </c>
    </row>
    <row r="628" spans="1:2" x14ac:dyDescent="0.3">
      <c r="A628" s="146"/>
      <c r="B628" s="146"/>
    </row>
    <row r="629" spans="1:2" x14ac:dyDescent="0.3">
      <c r="A629" s="39" t="s">
        <v>140</v>
      </c>
      <c r="B629" s="40" t="s">
        <v>43</v>
      </c>
    </row>
    <row r="630" spans="1:2" x14ac:dyDescent="0.3">
      <c r="A630" s="28" t="s">
        <v>198</v>
      </c>
      <c r="B630" s="32">
        <v>1613</v>
      </c>
    </row>
    <row r="631" spans="1:2" x14ac:dyDescent="0.3">
      <c r="A631" s="28" t="s">
        <v>455</v>
      </c>
      <c r="B631" s="32">
        <v>9</v>
      </c>
    </row>
    <row r="632" spans="1:2" x14ac:dyDescent="0.3">
      <c r="A632" s="28" t="s">
        <v>493</v>
      </c>
      <c r="B632" s="32">
        <v>19</v>
      </c>
    </row>
    <row r="633" spans="1:2" x14ac:dyDescent="0.3">
      <c r="A633" s="28" t="s">
        <v>494</v>
      </c>
      <c r="B633" s="32">
        <v>71</v>
      </c>
    </row>
    <row r="634" spans="1:2" x14ac:dyDescent="0.3">
      <c r="A634" s="28" t="s">
        <v>596</v>
      </c>
      <c r="B634" s="32">
        <v>169</v>
      </c>
    </row>
    <row r="635" spans="1:2" x14ac:dyDescent="0.3">
      <c r="A635" s="28" t="s">
        <v>597</v>
      </c>
      <c r="B635" s="32">
        <v>260</v>
      </c>
    </row>
    <row r="636" spans="1:2" x14ac:dyDescent="0.3">
      <c r="A636" s="28" t="s">
        <v>944</v>
      </c>
      <c r="B636" s="32">
        <v>104</v>
      </c>
    </row>
    <row r="637" spans="1:2" x14ac:dyDescent="0.3">
      <c r="A637" s="28"/>
      <c r="B637" s="32"/>
    </row>
    <row r="638" spans="1:2" x14ac:dyDescent="0.3">
      <c r="A638" s="28"/>
      <c r="B638" s="32"/>
    </row>
    <row r="639" spans="1:2" x14ac:dyDescent="0.3">
      <c r="B639" s="10"/>
    </row>
    <row r="640" spans="1:2" x14ac:dyDescent="0.3">
      <c r="A640" s="4" t="s">
        <v>199</v>
      </c>
    </row>
    <row r="642" spans="1:2" x14ac:dyDescent="0.3">
      <c r="A642" s="9" t="s">
        <v>140</v>
      </c>
      <c r="B642" s="9" t="s">
        <v>43</v>
      </c>
    </row>
    <row r="643" spans="1:2" x14ac:dyDescent="0.3">
      <c r="A643" s="28" t="s">
        <v>945</v>
      </c>
      <c r="B643" s="29">
        <v>1</v>
      </c>
    </row>
    <row r="644" spans="1:2" x14ac:dyDescent="0.3">
      <c r="A644" s="28" t="s">
        <v>200</v>
      </c>
      <c r="B644" s="29">
        <v>6</v>
      </c>
    </row>
    <row r="645" spans="1:2" x14ac:dyDescent="0.3">
      <c r="A645" s="28" t="s">
        <v>495</v>
      </c>
      <c r="B645" s="29">
        <v>1</v>
      </c>
    </row>
    <row r="646" spans="1:2" x14ac:dyDescent="0.3">
      <c r="A646" s="28" t="s">
        <v>694</v>
      </c>
      <c r="B646" s="29">
        <v>7</v>
      </c>
    </row>
    <row r="647" spans="1:2" x14ac:dyDescent="0.3">
      <c r="A647" s="28" t="s">
        <v>496</v>
      </c>
      <c r="B647" s="29">
        <v>4</v>
      </c>
    </row>
    <row r="648" spans="1:2" x14ac:dyDescent="0.3">
      <c r="A648"/>
      <c r="B648"/>
    </row>
    <row r="649" spans="1:2" x14ac:dyDescent="0.3">
      <c r="A649" s="2"/>
      <c r="B649" s="3"/>
    </row>
    <row r="650" spans="1:2" x14ac:dyDescent="0.3">
      <c r="A650" s="2"/>
      <c r="B650" s="3"/>
    </row>
    <row r="651" spans="1:2" x14ac:dyDescent="0.3">
      <c r="A651" s="2"/>
      <c r="B651" s="3"/>
    </row>
    <row r="652" spans="1:2" x14ac:dyDescent="0.3">
      <c r="A652" s="4" t="s">
        <v>201</v>
      </c>
    </row>
    <row r="653" spans="1:2" x14ac:dyDescent="0.3">
      <c r="A653" s="28" t="s">
        <v>657</v>
      </c>
      <c r="B653" s="32">
        <v>3668</v>
      </c>
    </row>
    <row r="654" spans="1:2" x14ac:dyDescent="0.3">
      <c r="A654" s="28" t="s">
        <v>786</v>
      </c>
      <c r="B654" s="32">
        <v>157</v>
      </c>
    </row>
    <row r="655" spans="1:2" x14ac:dyDescent="0.3">
      <c r="A655" s="28" t="s">
        <v>497</v>
      </c>
      <c r="B655" s="32">
        <v>1528</v>
      </c>
    </row>
    <row r="656" spans="1:2" x14ac:dyDescent="0.3">
      <c r="A656" s="28"/>
      <c r="B656" s="29"/>
    </row>
    <row r="657" spans="1:7" x14ac:dyDescent="0.3">
      <c r="A657" s="2"/>
      <c r="B657" s="3"/>
    </row>
    <row r="658" spans="1:7" x14ac:dyDescent="0.3">
      <c r="A658" s="8" t="s">
        <v>52</v>
      </c>
    </row>
    <row r="659" spans="1:7" x14ac:dyDescent="0.3">
      <c r="A659" s="9" t="s">
        <v>140</v>
      </c>
      <c r="B659" s="9" t="s">
        <v>43</v>
      </c>
    </row>
    <row r="660" spans="1:7" x14ac:dyDescent="0.3">
      <c r="A660" s="28" t="s">
        <v>456</v>
      </c>
      <c r="B660" s="32">
        <v>558120</v>
      </c>
    </row>
    <row r="661" spans="1:7" x14ac:dyDescent="0.3">
      <c r="A661" s="28" t="s">
        <v>457</v>
      </c>
      <c r="B661" s="32">
        <v>8125619</v>
      </c>
    </row>
    <row r="662" spans="1:7" x14ac:dyDescent="0.3">
      <c r="A662" s="28" t="s">
        <v>458</v>
      </c>
      <c r="B662" s="32">
        <v>108941</v>
      </c>
    </row>
    <row r="663" spans="1:7" x14ac:dyDescent="0.3">
      <c r="A663" s="28" t="s">
        <v>498</v>
      </c>
      <c r="B663" s="32">
        <v>2425</v>
      </c>
    </row>
    <row r="664" spans="1:7" x14ac:dyDescent="0.3">
      <c r="A664" t="s">
        <v>540</v>
      </c>
      <c r="B664" s="32">
        <v>17822</v>
      </c>
    </row>
    <row r="665" spans="1:7" x14ac:dyDescent="0.3">
      <c r="A665" s="2"/>
      <c r="B665" s="10"/>
    </row>
    <row r="666" spans="1:7" x14ac:dyDescent="0.3">
      <c r="A666" s="122" t="s">
        <v>576</v>
      </c>
      <c r="B666" s="122"/>
    </row>
    <row r="667" spans="1:7" x14ac:dyDescent="0.3">
      <c r="A667" s="2" t="s">
        <v>45</v>
      </c>
      <c r="B667" s="10" t="s">
        <v>43</v>
      </c>
    </row>
    <row r="668" spans="1:7" x14ac:dyDescent="0.3">
      <c r="A668" s="28" t="s">
        <v>562</v>
      </c>
      <c r="B668" s="32">
        <v>927</v>
      </c>
      <c r="F668" t="s">
        <v>45</v>
      </c>
      <c r="G668" t="s">
        <v>43</v>
      </c>
    </row>
    <row r="669" spans="1:7" x14ac:dyDescent="0.3">
      <c r="A669" s="28" t="s">
        <v>566</v>
      </c>
      <c r="B669" s="32">
        <v>634</v>
      </c>
      <c r="F669" s="28" t="s">
        <v>787</v>
      </c>
      <c r="G669" s="32">
        <v>15064</v>
      </c>
    </row>
    <row r="670" spans="1:7" x14ac:dyDescent="0.3">
      <c r="A670" s="28" t="s">
        <v>575</v>
      </c>
      <c r="B670" s="32">
        <v>640</v>
      </c>
      <c r="F670" s="28" t="s">
        <v>788</v>
      </c>
      <c r="G670" s="32">
        <v>5072</v>
      </c>
    </row>
    <row r="671" spans="1:7" x14ac:dyDescent="0.3">
      <c r="A671" s="28" t="s">
        <v>574</v>
      </c>
      <c r="B671" s="32">
        <v>61</v>
      </c>
      <c r="F671" s="28" t="s">
        <v>789</v>
      </c>
      <c r="G671" s="32">
        <v>21307</v>
      </c>
    </row>
    <row r="672" spans="1:7" x14ac:dyDescent="0.3">
      <c r="A672" s="28" t="s">
        <v>563</v>
      </c>
      <c r="B672" s="32">
        <v>45</v>
      </c>
      <c r="F672" s="28" t="s">
        <v>790</v>
      </c>
      <c r="G672" s="32">
        <v>4862</v>
      </c>
    </row>
    <row r="673" spans="1:7" x14ac:dyDescent="0.3">
      <c r="A673" s="28" t="s">
        <v>572</v>
      </c>
      <c r="B673" s="32">
        <v>7763</v>
      </c>
      <c r="F673" s="28" t="s">
        <v>791</v>
      </c>
      <c r="G673" s="32">
        <v>11716</v>
      </c>
    </row>
    <row r="674" spans="1:7" x14ac:dyDescent="0.3">
      <c r="A674" s="28" t="s">
        <v>600</v>
      </c>
      <c r="B674" s="32">
        <v>24433</v>
      </c>
      <c r="F674" s="28" t="s">
        <v>946</v>
      </c>
      <c r="G674" s="32">
        <v>6830</v>
      </c>
    </row>
    <row r="675" spans="1:7" x14ac:dyDescent="0.3">
      <c r="A675" s="28" t="s">
        <v>567</v>
      </c>
      <c r="B675" s="32">
        <v>8520</v>
      </c>
      <c r="F675" s="28" t="s">
        <v>947</v>
      </c>
      <c r="G675" s="32">
        <v>8827</v>
      </c>
    </row>
    <row r="676" spans="1:7" x14ac:dyDescent="0.3">
      <c r="A676" s="28" t="s">
        <v>568</v>
      </c>
      <c r="B676" s="32">
        <v>3736</v>
      </c>
      <c r="F676" s="28" t="s">
        <v>948</v>
      </c>
      <c r="G676" s="32">
        <v>4789</v>
      </c>
    </row>
    <row r="677" spans="1:7" x14ac:dyDescent="0.3">
      <c r="A677" s="28" t="s">
        <v>564</v>
      </c>
      <c r="B677" s="32">
        <v>4563</v>
      </c>
      <c r="F677"/>
      <c r="G677" s="32">
        <f>SUM(G669:G676)</f>
        <v>78467</v>
      </c>
    </row>
    <row r="678" spans="1:7" x14ac:dyDescent="0.3">
      <c r="A678" s="28" t="s">
        <v>571</v>
      </c>
      <c r="B678" s="32">
        <v>23863</v>
      </c>
    </row>
    <row r="679" spans="1:7" x14ac:dyDescent="0.3">
      <c r="A679" s="28" t="s">
        <v>599</v>
      </c>
      <c r="B679" s="32">
        <v>777</v>
      </c>
    </row>
    <row r="680" spans="1:7" x14ac:dyDescent="0.3">
      <c r="A680" s="28" t="s">
        <v>598</v>
      </c>
      <c r="B680" s="32">
        <v>675</v>
      </c>
    </row>
    <row r="681" spans="1:7" x14ac:dyDescent="0.3">
      <c r="A681" s="28" t="s">
        <v>573</v>
      </c>
      <c r="B681" s="32">
        <v>878</v>
      </c>
    </row>
    <row r="682" spans="1:7" x14ac:dyDescent="0.3">
      <c r="A682" s="28" t="s">
        <v>570</v>
      </c>
      <c r="B682" s="32">
        <v>839</v>
      </c>
    </row>
    <row r="683" spans="1:7" x14ac:dyDescent="0.3">
      <c r="A683" s="28" t="s">
        <v>569</v>
      </c>
      <c r="B683" s="32">
        <v>101</v>
      </c>
    </row>
    <row r="684" spans="1:7" x14ac:dyDescent="0.3">
      <c r="A684" s="28" t="s">
        <v>565</v>
      </c>
      <c r="B684" s="32">
        <v>12</v>
      </c>
    </row>
    <row r="685" spans="1:7" x14ac:dyDescent="0.3">
      <c r="A685"/>
      <c r="B685" s="32">
        <f>SUM(B668:B684)</f>
        <v>78467</v>
      </c>
    </row>
    <row r="686" spans="1:7" x14ac:dyDescent="0.3">
      <c r="A686"/>
      <c r="B686" s="32"/>
    </row>
    <row r="687" spans="1:7" x14ac:dyDescent="0.3">
      <c r="A687" s="8" t="s">
        <v>202</v>
      </c>
    </row>
    <row r="688" spans="1:7" x14ac:dyDescent="0.3">
      <c r="C688" s="9"/>
    </row>
    <row r="689" spans="1:5" x14ac:dyDescent="0.3">
      <c r="A689" s="9" t="s">
        <v>949</v>
      </c>
      <c r="B689" s="9" t="s">
        <v>43</v>
      </c>
      <c r="C689" s="9"/>
      <c r="D689" s="2" t="s">
        <v>45</v>
      </c>
      <c r="E689" s="10" t="s">
        <v>43</v>
      </c>
    </row>
    <row r="690" spans="1:5" x14ac:dyDescent="0.3">
      <c r="A690" s="28" t="s">
        <v>159</v>
      </c>
      <c r="B690" s="32">
        <v>310</v>
      </c>
      <c r="C690" s="9"/>
      <c r="D690" s="28" t="s">
        <v>792</v>
      </c>
      <c r="E690" s="32">
        <v>2996</v>
      </c>
    </row>
    <row r="691" spans="1:5" x14ac:dyDescent="0.3">
      <c r="A691" s="28" t="s">
        <v>499</v>
      </c>
      <c r="B691" s="32">
        <v>292.5</v>
      </c>
      <c r="C691" s="9"/>
      <c r="D691" s="28" t="s">
        <v>793</v>
      </c>
      <c r="E691" s="32">
        <v>28339.57</v>
      </c>
    </row>
    <row r="692" spans="1:5" x14ac:dyDescent="0.3">
      <c r="A692" s="28" t="s">
        <v>160</v>
      </c>
      <c r="B692" s="32">
        <v>1563.8200000000002</v>
      </c>
      <c r="C692" s="9"/>
      <c r="D692" s="28" t="s">
        <v>794</v>
      </c>
      <c r="E692" s="32">
        <v>9323</v>
      </c>
    </row>
    <row r="693" spans="1:5" x14ac:dyDescent="0.3">
      <c r="A693" s="28" t="s">
        <v>500</v>
      </c>
      <c r="B693" s="32">
        <v>454.76</v>
      </c>
      <c r="C693" s="9"/>
      <c r="D693" s="28" t="s">
        <v>795</v>
      </c>
      <c r="E693" s="32">
        <v>1027</v>
      </c>
    </row>
    <row r="694" spans="1:5" x14ac:dyDescent="0.3">
      <c r="A694" s="28" t="s">
        <v>501</v>
      </c>
      <c r="B694" s="32">
        <v>1731.5</v>
      </c>
      <c r="C694" s="9"/>
      <c r="D694" s="28" t="s">
        <v>796</v>
      </c>
      <c r="E694" s="32">
        <v>386</v>
      </c>
    </row>
    <row r="695" spans="1:5" x14ac:dyDescent="0.3">
      <c r="A695" s="28" t="s">
        <v>502</v>
      </c>
      <c r="B695" s="32">
        <v>259.68</v>
      </c>
      <c r="C695" s="9"/>
      <c r="D695" s="28" t="s">
        <v>797</v>
      </c>
      <c r="E695" s="32">
        <v>385</v>
      </c>
    </row>
    <row r="696" spans="1:5" x14ac:dyDescent="0.3">
      <c r="A696" s="28" t="s">
        <v>503</v>
      </c>
      <c r="B696" s="32">
        <v>425</v>
      </c>
      <c r="C696" s="9"/>
      <c r="D696" t="s">
        <v>540</v>
      </c>
      <c r="E696" s="32">
        <f>SUM(E690:E695)</f>
        <v>42456.57</v>
      </c>
    </row>
    <row r="697" spans="1:5" x14ac:dyDescent="0.3">
      <c r="A697" s="28" t="s">
        <v>504</v>
      </c>
      <c r="B697" s="32">
        <v>823.5</v>
      </c>
      <c r="C697" s="9"/>
      <c r="D697" s="9" t="s">
        <v>540</v>
      </c>
      <c r="E697" s="9"/>
    </row>
    <row r="698" spans="1:5" x14ac:dyDescent="0.3">
      <c r="A698" s="28" t="s">
        <v>505</v>
      </c>
      <c r="B698" s="32">
        <v>284</v>
      </c>
      <c r="C698" s="9"/>
      <c r="D698" s="9" t="s">
        <v>540</v>
      </c>
      <c r="E698" s="9"/>
    </row>
    <row r="699" spans="1:5" x14ac:dyDescent="0.3">
      <c r="A699" s="28" t="s">
        <v>506</v>
      </c>
      <c r="B699" s="32">
        <v>505.78</v>
      </c>
      <c r="C699" s="9"/>
      <c r="D699" s="9" t="s">
        <v>540</v>
      </c>
      <c r="E699" s="9"/>
    </row>
    <row r="700" spans="1:5" x14ac:dyDescent="0.3">
      <c r="A700" s="28" t="s">
        <v>507</v>
      </c>
      <c r="B700" s="32">
        <v>892</v>
      </c>
      <c r="C700" s="9"/>
      <c r="D700" s="9" t="s">
        <v>540</v>
      </c>
      <c r="E700" s="9"/>
    </row>
    <row r="701" spans="1:5" x14ac:dyDescent="0.3">
      <c r="A701" s="28" t="s">
        <v>508</v>
      </c>
      <c r="B701" s="32">
        <v>261</v>
      </c>
      <c r="C701" s="9"/>
      <c r="D701" s="9" t="s">
        <v>540</v>
      </c>
      <c r="E701" s="9"/>
    </row>
    <row r="702" spans="1:5" x14ac:dyDescent="0.3">
      <c r="A702" s="28" t="s">
        <v>509</v>
      </c>
      <c r="B702" s="32">
        <v>1662.4</v>
      </c>
      <c r="C702" s="9"/>
      <c r="D702" s="9" t="s">
        <v>540</v>
      </c>
      <c r="E702" s="9"/>
    </row>
    <row r="703" spans="1:5" x14ac:dyDescent="0.3">
      <c r="A703" s="28" t="s">
        <v>510</v>
      </c>
      <c r="B703" s="32">
        <v>176</v>
      </c>
      <c r="C703" s="9"/>
      <c r="D703" s="9" t="s">
        <v>540</v>
      </c>
      <c r="E703" s="9"/>
    </row>
    <row r="704" spans="1:5" x14ac:dyDescent="0.3">
      <c r="A704" s="28" t="s">
        <v>511</v>
      </c>
      <c r="B704" s="32">
        <v>322</v>
      </c>
      <c r="C704" s="9"/>
      <c r="D704" s="9" t="s">
        <v>540</v>
      </c>
      <c r="E704" s="9"/>
    </row>
    <row r="705" spans="1:5" x14ac:dyDescent="0.3">
      <c r="A705" s="28" t="s">
        <v>512</v>
      </c>
      <c r="B705" s="32">
        <v>98</v>
      </c>
      <c r="C705" s="9"/>
      <c r="D705" s="9" t="s">
        <v>540</v>
      </c>
      <c r="E705" s="9"/>
    </row>
    <row r="706" spans="1:5" x14ac:dyDescent="0.3">
      <c r="A706" s="28" t="s">
        <v>513</v>
      </c>
      <c r="B706" s="32">
        <v>203</v>
      </c>
      <c r="C706" s="9"/>
      <c r="D706" s="9" t="s">
        <v>540</v>
      </c>
      <c r="E706" s="9"/>
    </row>
    <row r="707" spans="1:5" x14ac:dyDescent="0.3">
      <c r="A707" s="28" t="s">
        <v>514</v>
      </c>
      <c r="B707" s="32">
        <v>2126.1</v>
      </c>
      <c r="C707" s="9"/>
      <c r="D707" s="9" t="s">
        <v>540</v>
      </c>
      <c r="E707" s="9"/>
    </row>
    <row r="708" spans="1:5" x14ac:dyDescent="0.3">
      <c r="A708" s="28" t="s">
        <v>515</v>
      </c>
      <c r="B708" s="32">
        <v>574.20000000000005</v>
      </c>
      <c r="C708" s="9"/>
      <c r="D708" s="9" t="s">
        <v>540</v>
      </c>
      <c r="E708" s="9"/>
    </row>
    <row r="709" spans="1:5" x14ac:dyDescent="0.3">
      <c r="A709" s="28" t="s">
        <v>164</v>
      </c>
      <c r="B709" s="32">
        <v>186</v>
      </c>
      <c r="C709" s="9"/>
      <c r="D709" s="9" t="s">
        <v>540</v>
      </c>
      <c r="E709" s="9"/>
    </row>
    <row r="710" spans="1:5" x14ac:dyDescent="0.3">
      <c r="A710" s="28" t="s">
        <v>516</v>
      </c>
      <c r="B710" s="32">
        <v>2833</v>
      </c>
      <c r="C710" s="9"/>
      <c r="D710" s="9" t="s">
        <v>540</v>
      </c>
      <c r="E710" s="9"/>
    </row>
    <row r="711" spans="1:5" x14ac:dyDescent="0.3">
      <c r="A711" s="28" t="s">
        <v>517</v>
      </c>
      <c r="B711" s="32">
        <v>2565.1</v>
      </c>
      <c r="C711" s="9"/>
      <c r="D711" s="9" t="s">
        <v>540</v>
      </c>
      <c r="E711" s="9"/>
    </row>
    <row r="712" spans="1:5" x14ac:dyDescent="0.3">
      <c r="A712" s="28" t="s">
        <v>518</v>
      </c>
      <c r="B712" s="32">
        <v>132</v>
      </c>
      <c r="C712" s="9"/>
      <c r="D712" s="9" t="s">
        <v>540</v>
      </c>
      <c r="E712" s="9"/>
    </row>
    <row r="713" spans="1:5" x14ac:dyDescent="0.3">
      <c r="A713" s="28" t="s">
        <v>519</v>
      </c>
      <c r="B713" s="32">
        <v>4176.5</v>
      </c>
      <c r="C713" s="9"/>
      <c r="D713" s="9" t="s">
        <v>540</v>
      </c>
      <c r="E713" s="9"/>
    </row>
    <row r="714" spans="1:5" x14ac:dyDescent="0.3">
      <c r="A714" s="28" t="s">
        <v>520</v>
      </c>
      <c r="B714" s="32">
        <v>1339.44</v>
      </c>
      <c r="C714" s="9"/>
      <c r="D714" s="9" t="s">
        <v>540</v>
      </c>
      <c r="E714" s="9"/>
    </row>
    <row r="715" spans="1:5" x14ac:dyDescent="0.3">
      <c r="A715" s="28" t="s">
        <v>521</v>
      </c>
      <c r="B715" s="32">
        <v>2295</v>
      </c>
      <c r="C715" s="9"/>
      <c r="D715" s="9" t="s">
        <v>540</v>
      </c>
      <c r="E715" s="9"/>
    </row>
    <row r="716" spans="1:5" x14ac:dyDescent="0.3">
      <c r="A716" s="28" t="s">
        <v>522</v>
      </c>
      <c r="B716" s="32">
        <v>1007.28</v>
      </c>
      <c r="C716" s="9"/>
      <c r="D716" s="9" t="s">
        <v>540</v>
      </c>
      <c r="E716" s="9"/>
    </row>
    <row r="717" spans="1:5" x14ac:dyDescent="0.3">
      <c r="A717" s="28" t="s">
        <v>523</v>
      </c>
      <c r="B717" s="32">
        <v>0</v>
      </c>
      <c r="C717" s="9"/>
      <c r="D717" s="9"/>
      <c r="E717" s="9"/>
    </row>
    <row r="718" spans="1:5" x14ac:dyDescent="0.3">
      <c r="A718" s="28" t="s">
        <v>524</v>
      </c>
      <c r="B718" s="32">
        <v>1122.56</v>
      </c>
      <c r="C718" s="9"/>
      <c r="D718" s="9"/>
      <c r="E718" s="9"/>
    </row>
    <row r="719" spans="1:5" x14ac:dyDescent="0.3">
      <c r="A719" s="28" t="s">
        <v>525</v>
      </c>
      <c r="B719" s="32">
        <v>318.5</v>
      </c>
      <c r="C719" s="9"/>
      <c r="D719" s="9"/>
      <c r="E719" s="9"/>
    </row>
    <row r="720" spans="1:5" x14ac:dyDescent="0.3">
      <c r="A720" s="28" t="s">
        <v>166</v>
      </c>
      <c r="B720" s="32">
        <v>227</v>
      </c>
      <c r="C720" s="9"/>
      <c r="D720" s="9"/>
      <c r="E720" s="9"/>
    </row>
    <row r="721" spans="1:5" x14ac:dyDescent="0.3">
      <c r="A721" s="28" t="s">
        <v>526</v>
      </c>
      <c r="B721" s="32">
        <v>1245</v>
      </c>
      <c r="C721" s="9"/>
      <c r="D721" s="9"/>
      <c r="E721" s="9"/>
    </row>
    <row r="722" spans="1:5" x14ac:dyDescent="0.3">
      <c r="A722" s="28" t="s">
        <v>527</v>
      </c>
      <c r="B722" s="32">
        <v>164</v>
      </c>
      <c r="C722" s="9"/>
      <c r="D722" s="9"/>
      <c r="E722" s="9"/>
    </row>
    <row r="723" spans="1:5" x14ac:dyDescent="0.3">
      <c r="A723" s="28" t="s">
        <v>168</v>
      </c>
      <c r="B723" s="32">
        <v>207</v>
      </c>
      <c r="C723" s="9"/>
      <c r="D723" s="9"/>
      <c r="E723" s="9"/>
    </row>
    <row r="724" spans="1:5" x14ac:dyDescent="0.3">
      <c r="A724" s="28" t="s">
        <v>528</v>
      </c>
      <c r="B724" s="32">
        <v>859</v>
      </c>
      <c r="C724" s="9"/>
      <c r="D724" s="9"/>
      <c r="E724" s="9"/>
    </row>
    <row r="725" spans="1:5" x14ac:dyDescent="0.3">
      <c r="A725" s="28" t="s">
        <v>529</v>
      </c>
      <c r="B725" s="32">
        <v>213</v>
      </c>
      <c r="C725" s="9"/>
      <c r="D725" s="9"/>
      <c r="E725" s="9"/>
    </row>
    <row r="726" spans="1:5" x14ac:dyDescent="0.3">
      <c r="A726" s="28" t="s">
        <v>530</v>
      </c>
      <c r="B726" s="32">
        <v>1085.6600000000001</v>
      </c>
      <c r="C726" s="9"/>
      <c r="D726" s="9"/>
      <c r="E726" s="9"/>
    </row>
    <row r="727" spans="1:5" x14ac:dyDescent="0.3">
      <c r="A727" s="28" t="s">
        <v>531</v>
      </c>
      <c r="B727" s="32">
        <v>2477</v>
      </c>
      <c r="C727" s="9"/>
      <c r="D727" s="9"/>
      <c r="E727" s="9"/>
    </row>
    <row r="728" spans="1:5" x14ac:dyDescent="0.3">
      <c r="A728" s="28" t="s">
        <v>169</v>
      </c>
      <c r="B728" s="32">
        <v>559</v>
      </c>
      <c r="C728" s="9"/>
      <c r="D728" s="9"/>
      <c r="E728" s="9"/>
    </row>
    <row r="729" spans="1:5" x14ac:dyDescent="0.3">
      <c r="A729" s="28" t="s">
        <v>532</v>
      </c>
      <c r="B729" s="32">
        <v>228</v>
      </c>
      <c r="C729" s="9"/>
      <c r="D729" s="9"/>
      <c r="E729" s="9"/>
    </row>
    <row r="730" spans="1:5" x14ac:dyDescent="0.3">
      <c r="A730" s="28" t="s">
        <v>533</v>
      </c>
      <c r="B730" s="32">
        <v>3977.88</v>
      </c>
      <c r="C730" s="9"/>
      <c r="D730" s="9"/>
      <c r="E730" s="9"/>
    </row>
    <row r="731" spans="1:5" x14ac:dyDescent="0.3">
      <c r="A731" s="28" t="s">
        <v>534</v>
      </c>
      <c r="B731" s="32">
        <v>202</v>
      </c>
      <c r="C731" s="9"/>
      <c r="D731" s="9"/>
      <c r="E731" s="9"/>
    </row>
    <row r="732" spans="1:5" x14ac:dyDescent="0.3">
      <c r="A732" s="28" t="s">
        <v>170</v>
      </c>
      <c r="B732" s="32">
        <v>482.40999999999997</v>
      </c>
      <c r="C732" s="9"/>
      <c r="D732" s="9"/>
      <c r="E732" s="9"/>
    </row>
    <row r="733" spans="1:5" x14ac:dyDescent="0.3">
      <c r="A733" s="28" t="s">
        <v>535</v>
      </c>
      <c r="B733" s="32">
        <v>343</v>
      </c>
      <c r="C733" s="9"/>
      <c r="D733" s="9"/>
      <c r="E733" s="9"/>
    </row>
    <row r="734" spans="1:5" x14ac:dyDescent="0.3">
      <c r="A734" s="28" t="s">
        <v>536</v>
      </c>
      <c r="B734" s="32">
        <v>804</v>
      </c>
      <c r="C734" s="9"/>
      <c r="D734" s="9"/>
      <c r="E734" s="9"/>
    </row>
    <row r="735" spans="1:5" x14ac:dyDescent="0.3">
      <c r="A735" s="28" t="s">
        <v>537</v>
      </c>
      <c r="B735" s="32">
        <v>0</v>
      </c>
      <c r="C735" s="9"/>
      <c r="D735" s="9"/>
      <c r="E735" s="9"/>
    </row>
    <row r="736" spans="1:5" x14ac:dyDescent="0.3">
      <c r="A736" s="28" t="s">
        <v>538</v>
      </c>
      <c r="B736" s="32">
        <v>342</v>
      </c>
      <c r="C736" s="9"/>
      <c r="D736" s="9"/>
      <c r="E736" s="9"/>
    </row>
    <row r="737" spans="1:13" x14ac:dyDescent="0.3">
      <c r="A737" s="28" t="s">
        <v>539</v>
      </c>
      <c r="B737" s="32">
        <v>100</v>
      </c>
      <c r="C737" s="9"/>
      <c r="D737" s="9"/>
      <c r="E737" s="9"/>
    </row>
    <row r="738" spans="1:13" x14ac:dyDescent="0.3">
      <c r="A738"/>
      <c r="B738" s="32">
        <f>SUM(B690:B737)</f>
        <v>42456.57</v>
      </c>
      <c r="C738" s="9"/>
      <c r="D738" s="9"/>
      <c r="E738" s="9"/>
    </row>
    <row r="739" spans="1:13" x14ac:dyDescent="0.3">
      <c r="B739" s="10"/>
      <c r="C739" s="9"/>
      <c r="D739" s="9"/>
      <c r="E739" s="9"/>
    </row>
    <row r="740" spans="1:13" x14ac:dyDescent="0.3">
      <c r="A740" s="2"/>
      <c r="B740" s="10"/>
      <c r="C740" s="9"/>
      <c r="D740" s="9"/>
      <c r="E740" s="9"/>
    </row>
    <row r="741" spans="1:13" x14ac:dyDescent="0.3">
      <c r="A741" s="2"/>
      <c r="B741" s="10"/>
      <c r="C741" s="9"/>
      <c r="D741" s="9"/>
      <c r="E741" s="9"/>
    </row>
    <row r="742" spans="1:13" x14ac:dyDescent="0.3">
      <c r="A742" s="2"/>
      <c r="B742" s="10"/>
      <c r="C742" s="9"/>
      <c r="D742" s="9"/>
      <c r="E742" s="9"/>
    </row>
    <row r="743" spans="1:13" x14ac:dyDescent="0.3">
      <c r="A743" s="9"/>
      <c r="B743" s="9"/>
    </row>
    <row r="745" spans="1:13" x14ac:dyDescent="0.3">
      <c r="A745" s="11"/>
      <c r="B745" s="10"/>
    </row>
    <row r="746" spans="1:13" x14ac:dyDescent="0.3">
      <c r="A746" s="11"/>
      <c r="B746" s="10"/>
    </row>
    <row r="747" spans="1:13" x14ac:dyDescent="0.3">
      <c r="A747" s="11"/>
      <c r="B747" s="10"/>
    </row>
    <row r="748" spans="1:13" x14ac:dyDescent="0.3">
      <c r="A748" s="11"/>
      <c r="B748" s="10"/>
    </row>
    <row r="749" spans="1:13" x14ac:dyDescent="0.3">
      <c r="A749" s="11"/>
      <c r="B749" s="10"/>
    </row>
    <row r="750" spans="1:13" ht="15" thickBot="1" x14ac:dyDescent="0.35">
      <c r="A750" s="4" t="s">
        <v>222</v>
      </c>
    </row>
    <row r="751" spans="1:13" ht="33.75" customHeight="1" thickBot="1" x14ac:dyDescent="0.35">
      <c r="A751" s="39" t="s">
        <v>45</v>
      </c>
      <c r="B751" s="39" t="s">
        <v>43</v>
      </c>
      <c r="F751" s="151" t="s">
        <v>216</v>
      </c>
      <c r="G751" s="151" t="s">
        <v>217</v>
      </c>
      <c r="H751" s="140" t="s">
        <v>218</v>
      </c>
      <c r="I751" s="141"/>
      <c r="J751" s="141"/>
      <c r="K751" s="141"/>
      <c r="L751" s="141"/>
      <c r="M751" s="153" t="s">
        <v>219</v>
      </c>
    </row>
    <row r="752" spans="1:13" ht="52.8" thickBot="1" x14ac:dyDescent="0.35">
      <c r="A752" s="28" t="s">
        <v>211</v>
      </c>
      <c r="B752" s="32">
        <v>12939</v>
      </c>
      <c r="F752" s="152"/>
      <c r="G752" s="152"/>
      <c r="H752" s="41" t="s">
        <v>224</v>
      </c>
      <c r="I752" s="41" t="s">
        <v>87</v>
      </c>
      <c r="J752" s="41" t="s">
        <v>225</v>
      </c>
      <c r="K752" s="41" t="s">
        <v>226</v>
      </c>
      <c r="L752" s="41" t="s">
        <v>459</v>
      </c>
      <c r="M752" s="154"/>
    </row>
    <row r="753" spans="1:13" ht="18" thickBot="1" x14ac:dyDescent="0.4">
      <c r="A753" s="28" t="s">
        <v>212</v>
      </c>
      <c r="B753" s="32">
        <v>4425</v>
      </c>
      <c r="F753" s="5" t="s">
        <v>0</v>
      </c>
      <c r="G753" s="6">
        <v>54</v>
      </c>
      <c r="H753" s="42">
        <v>2475</v>
      </c>
      <c r="I753" s="42">
        <v>9158</v>
      </c>
      <c r="J753" s="42">
        <v>1433</v>
      </c>
      <c r="K753" s="42">
        <v>2897</v>
      </c>
      <c r="L753" s="42">
        <f>+SUM(H753:I753)</f>
        <v>11633</v>
      </c>
      <c r="M753" s="42">
        <v>43.136309700385645</v>
      </c>
    </row>
    <row r="754" spans="1:13" ht="18" thickBot="1" x14ac:dyDescent="0.4">
      <c r="A754" s="28" t="s">
        <v>213</v>
      </c>
      <c r="B754" s="32">
        <v>5370</v>
      </c>
      <c r="F754" s="7" t="s">
        <v>60</v>
      </c>
      <c r="G754" s="6">
        <v>21</v>
      </c>
      <c r="H754" s="43">
        <v>1595</v>
      </c>
      <c r="I754" s="44">
        <v>3816</v>
      </c>
      <c r="J754" s="44">
        <v>1561</v>
      </c>
      <c r="K754" s="44">
        <v>907</v>
      </c>
      <c r="L754" s="42">
        <f t="shared" ref="L754:L755" si="1">+SUM(H754:I754)</f>
        <v>5411</v>
      </c>
      <c r="M754" s="42">
        <v>20.064520913675469</v>
      </c>
    </row>
    <row r="755" spans="1:13" ht="18" thickBot="1" x14ac:dyDescent="0.4">
      <c r="A755" s="28" t="s">
        <v>214</v>
      </c>
      <c r="B755" s="32">
        <v>21736</v>
      </c>
      <c r="F755" s="7" t="s">
        <v>220</v>
      </c>
      <c r="G755" s="6">
        <v>21</v>
      </c>
      <c r="H755" s="43">
        <v>1866</v>
      </c>
      <c r="I755" s="44">
        <v>8058</v>
      </c>
      <c r="J755" s="44">
        <v>194</v>
      </c>
      <c r="K755" s="44">
        <v>97</v>
      </c>
      <c r="L755" s="42">
        <f t="shared" si="1"/>
        <v>9924</v>
      </c>
      <c r="M755" s="42">
        <v>36.799169385938889</v>
      </c>
    </row>
    <row r="756" spans="1:13" ht="35.4" thickBot="1" x14ac:dyDescent="0.4">
      <c r="A756" s="28" t="s">
        <v>215</v>
      </c>
      <c r="B756" s="32">
        <v>8205</v>
      </c>
      <c r="F756" s="45" t="s">
        <v>221</v>
      </c>
      <c r="G756" s="46">
        <f>SUM(G753:G755)</f>
        <v>96</v>
      </c>
      <c r="H756" s="46">
        <f t="shared" ref="H756:L756" si="2">SUM(H753:H755)</f>
        <v>5936</v>
      </c>
      <c r="I756" s="46">
        <f t="shared" si="2"/>
        <v>21032</v>
      </c>
      <c r="J756" s="46">
        <f t="shared" si="2"/>
        <v>3188</v>
      </c>
      <c r="K756" s="46">
        <f t="shared" si="2"/>
        <v>3901</v>
      </c>
      <c r="L756" s="46">
        <f t="shared" si="2"/>
        <v>26968</v>
      </c>
      <c r="M756" s="46">
        <f>+SUM(M753:M755)</f>
        <v>100</v>
      </c>
    </row>
    <row r="757" spans="1:13" x14ac:dyDescent="0.3">
      <c r="A757" s="28" t="s">
        <v>223</v>
      </c>
      <c r="B757" s="32">
        <v>2352</v>
      </c>
    </row>
    <row r="758" spans="1:13" x14ac:dyDescent="0.3">
      <c r="A758" s="28"/>
      <c r="B758" s="32"/>
    </row>
    <row r="759" spans="1:13" x14ac:dyDescent="0.3">
      <c r="A759" s="28"/>
      <c r="B759" s="32"/>
    </row>
    <row r="760" spans="1:13" x14ac:dyDescent="0.3">
      <c r="A760" s="28"/>
      <c r="B760" s="32"/>
    </row>
    <row r="761" spans="1:13" x14ac:dyDescent="0.3">
      <c r="A761" s="28"/>
      <c r="B761" s="32"/>
    </row>
    <row r="762" spans="1:13" x14ac:dyDescent="0.3">
      <c r="A762" s="28"/>
      <c r="B762" s="32"/>
    </row>
    <row r="763" spans="1:13" x14ac:dyDescent="0.3">
      <c r="A763" s="28"/>
      <c r="B763" s="32"/>
    </row>
    <row r="764" spans="1:13" x14ac:dyDescent="0.3">
      <c r="A764" s="28"/>
      <c r="B764" s="32"/>
    </row>
    <row r="765" spans="1:13" x14ac:dyDescent="0.3">
      <c r="A765" s="28"/>
      <c r="B765" s="32"/>
    </row>
    <row r="766" spans="1:13" x14ac:dyDescent="0.3">
      <c r="A766" s="28"/>
      <c r="B766" s="32"/>
    </row>
    <row r="767" spans="1:13" x14ac:dyDescent="0.3">
      <c r="A767" s="8"/>
      <c r="B767" s="9"/>
    </row>
    <row r="769" spans="1:2" x14ac:dyDescent="0.3">
      <c r="A769" s="8" t="s">
        <v>227</v>
      </c>
    </row>
    <row r="770" spans="1:2" x14ac:dyDescent="0.3">
      <c r="A770" s="8"/>
    </row>
    <row r="771" spans="1:2" x14ac:dyDescent="0.3">
      <c r="A771" t="s">
        <v>45</v>
      </c>
      <c r="B771" s="32" t="s">
        <v>43</v>
      </c>
    </row>
    <row r="772" spans="1:2" x14ac:dyDescent="0.3">
      <c r="A772" s="28" t="s">
        <v>228</v>
      </c>
      <c r="B772" s="32">
        <v>108</v>
      </c>
    </row>
    <row r="773" spans="1:2" x14ac:dyDescent="0.3">
      <c r="A773" s="28" t="s">
        <v>798</v>
      </c>
      <c r="B773" s="32">
        <v>254</v>
      </c>
    </row>
    <row r="774" spans="1:2" x14ac:dyDescent="0.3">
      <c r="A774" s="28" t="s">
        <v>229</v>
      </c>
      <c r="B774" s="32">
        <v>6044</v>
      </c>
    </row>
    <row r="775" spans="1:2" x14ac:dyDescent="0.3">
      <c r="A775" s="9"/>
      <c r="B775" s="9"/>
    </row>
    <row r="778" spans="1:2" x14ac:dyDescent="0.3">
      <c r="A778" s="4" t="s">
        <v>950</v>
      </c>
    </row>
    <row r="780" spans="1:2" x14ac:dyDescent="0.3">
      <c r="A780" s="4" t="s">
        <v>45</v>
      </c>
      <c r="B780" s="4" t="s">
        <v>43</v>
      </c>
    </row>
    <row r="781" spans="1:2" x14ac:dyDescent="0.3">
      <c r="A781" s="28" t="s">
        <v>951</v>
      </c>
      <c r="B781" s="29">
        <v>2</v>
      </c>
    </row>
    <row r="782" spans="1:2" x14ac:dyDescent="0.3">
      <c r="A782" s="28" t="s">
        <v>570</v>
      </c>
      <c r="B782" s="29">
        <v>1</v>
      </c>
    </row>
    <row r="783" spans="1:2" x14ac:dyDescent="0.3">
      <c r="A783" s="28" t="s">
        <v>601</v>
      </c>
      <c r="B783" s="29">
        <v>3</v>
      </c>
    </row>
    <row r="784" spans="1:2" x14ac:dyDescent="0.3">
      <c r="A784" s="28" t="s">
        <v>952</v>
      </c>
      <c r="B784" s="29">
        <v>4</v>
      </c>
    </row>
    <row r="785" spans="1:21" x14ac:dyDescent="0.3">
      <c r="A785" s="28" t="s">
        <v>953</v>
      </c>
      <c r="B785" s="29">
        <v>2</v>
      </c>
    </row>
    <row r="786" spans="1:21" x14ac:dyDescent="0.3">
      <c r="A786" s="28" t="s">
        <v>695</v>
      </c>
      <c r="B786" s="29">
        <v>1</v>
      </c>
    </row>
    <row r="787" spans="1:21" x14ac:dyDescent="0.3">
      <c r="A787"/>
      <c r="B787">
        <f>SUM(B781:B786)</f>
        <v>13</v>
      </c>
    </row>
    <row r="788" spans="1:21" x14ac:dyDescent="0.3">
      <c r="A788" s="28" t="s">
        <v>954</v>
      </c>
      <c r="B788" s="29"/>
    </row>
    <row r="789" spans="1:21" ht="15" thickBot="1" x14ac:dyDescent="0.35">
      <c r="A789" s="28"/>
      <c r="B789" s="29"/>
    </row>
    <row r="790" spans="1:21" ht="18.600000000000001" thickBot="1" x14ac:dyDescent="0.4">
      <c r="A790" s="127" t="s">
        <v>799</v>
      </c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  <c r="U790" s="129"/>
    </row>
    <row r="791" spans="1:21" ht="16.2" thickTop="1" x14ac:dyDescent="0.3">
      <c r="A791" s="130" t="s">
        <v>800</v>
      </c>
      <c r="B791" s="132" t="s">
        <v>801</v>
      </c>
      <c r="C791" s="134" t="s">
        <v>0</v>
      </c>
      <c r="D791" s="135"/>
      <c r="E791" s="136"/>
      <c r="F791" s="134" t="s">
        <v>60</v>
      </c>
      <c r="G791" s="135"/>
      <c r="H791" s="136"/>
      <c r="I791" s="134" t="s">
        <v>220</v>
      </c>
      <c r="J791" s="135"/>
      <c r="K791" s="136"/>
      <c r="L791" s="134" t="s">
        <v>802</v>
      </c>
      <c r="M791" s="135"/>
      <c r="N791" s="136"/>
      <c r="O791" s="134" t="s">
        <v>803</v>
      </c>
      <c r="P791" s="135"/>
      <c r="Q791" s="136"/>
      <c r="R791" s="134" t="s">
        <v>804</v>
      </c>
      <c r="S791" s="135"/>
      <c r="T791" s="135"/>
      <c r="U791" s="137" t="s">
        <v>805</v>
      </c>
    </row>
    <row r="792" spans="1:21" ht="15.6" x14ac:dyDescent="0.3">
      <c r="A792" s="131"/>
      <c r="B792" s="133"/>
      <c r="C792" s="73" t="s">
        <v>806</v>
      </c>
      <c r="D792" s="73" t="s">
        <v>807</v>
      </c>
      <c r="E792" s="74" t="s">
        <v>808</v>
      </c>
      <c r="F792" s="75" t="s">
        <v>809</v>
      </c>
      <c r="G792" s="75" t="s">
        <v>807</v>
      </c>
      <c r="H792" s="74" t="s">
        <v>808</v>
      </c>
      <c r="I792" s="75" t="s">
        <v>806</v>
      </c>
      <c r="J792" s="75" t="s">
        <v>807</v>
      </c>
      <c r="K792" s="74" t="s">
        <v>808</v>
      </c>
      <c r="L792" s="75" t="s">
        <v>806</v>
      </c>
      <c r="M792" s="75" t="s">
        <v>807</v>
      </c>
      <c r="N792" s="74" t="s">
        <v>808</v>
      </c>
      <c r="O792" s="75" t="s">
        <v>806</v>
      </c>
      <c r="P792" s="75" t="s">
        <v>807</v>
      </c>
      <c r="Q792" s="74" t="s">
        <v>808</v>
      </c>
      <c r="R792" s="75" t="s">
        <v>806</v>
      </c>
      <c r="S792" s="75" t="s">
        <v>807</v>
      </c>
      <c r="T792" s="76" t="s">
        <v>808</v>
      </c>
      <c r="U792" s="138"/>
    </row>
    <row r="793" spans="1:21" ht="15.6" x14ac:dyDescent="0.3">
      <c r="A793" s="144" t="s">
        <v>810</v>
      </c>
      <c r="B793" s="77" t="s">
        <v>811</v>
      </c>
      <c r="C793" s="78">
        <v>15</v>
      </c>
      <c r="D793" s="78">
        <v>1</v>
      </c>
      <c r="E793" s="79">
        <f>SUM(C793:D793)</f>
        <v>16</v>
      </c>
      <c r="F793" s="80">
        <v>10</v>
      </c>
      <c r="G793" s="80">
        <v>0</v>
      </c>
      <c r="H793" s="79">
        <f>SUM(F793:G793)</f>
        <v>10</v>
      </c>
      <c r="I793" s="80">
        <v>17</v>
      </c>
      <c r="J793" s="80">
        <v>0</v>
      </c>
      <c r="K793" s="79">
        <f>SUM(I793:J793)</f>
        <v>17</v>
      </c>
      <c r="L793" s="81">
        <v>3</v>
      </c>
      <c r="M793" s="80">
        <v>0</v>
      </c>
      <c r="N793" s="79">
        <f>SUM(L793:M793)</f>
        <v>3</v>
      </c>
      <c r="O793" s="80">
        <v>6</v>
      </c>
      <c r="P793" s="80">
        <v>0</v>
      </c>
      <c r="Q793" s="79">
        <f>SUM(O793:P793)</f>
        <v>6</v>
      </c>
      <c r="R793" s="80">
        <v>22</v>
      </c>
      <c r="S793" s="80">
        <v>24</v>
      </c>
      <c r="T793" s="82">
        <f>SUM(R793:S793)</f>
        <v>46</v>
      </c>
      <c r="U793" s="113">
        <f>SUM(E793,H793,K793,N793,Q793,T793)</f>
        <v>98</v>
      </c>
    </row>
    <row r="794" spans="1:21" ht="15.6" x14ac:dyDescent="0.3">
      <c r="A794" s="144"/>
      <c r="B794" s="77" t="s">
        <v>812</v>
      </c>
      <c r="C794" s="78">
        <v>2</v>
      </c>
      <c r="D794" s="78">
        <v>0</v>
      </c>
      <c r="E794" s="79">
        <f t="shared" ref="E794:E801" si="3">SUM(C794:D794)</f>
        <v>2</v>
      </c>
      <c r="F794" s="80">
        <v>2</v>
      </c>
      <c r="G794" s="80">
        <v>1</v>
      </c>
      <c r="H794" s="79">
        <f t="shared" ref="H794:H801" si="4">SUM(F794:G794)</f>
        <v>3</v>
      </c>
      <c r="I794" s="80">
        <v>4</v>
      </c>
      <c r="J794" s="80">
        <v>2</v>
      </c>
      <c r="K794" s="79">
        <f t="shared" ref="K794:K801" si="5">SUM(I794:J794)</f>
        <v>6</v>
      </c>
      <c r="L794" s="80">
        <v>4</v>
      </c>
      <c r="M794" s="80">
        <v>0</v>
      </c>
      <c r="N794" s="79">
        <f t="shared" ref="N794:N801" si="6">SUM(L794:M794)</f>
        <v>4</v>
      </c>
      <c r="O794" s="80">
        <v>5</v>
      </c>
      <c r="P794" s="80">
        <v>3</v>
      </c>
      <c r="Q794" s="79">
        <f t="shared" ref="Q794:Q801" si="7">SUM(O794:P794)</f>
        <v>8</v>
      </c>
      <c r="R794" s="80">
        <v>15</v>
      </c>
      <c r="S794" s="80">
        <v>31</v>
      </c>
      <c r="T794" s="82">
        <f t="shared" ref="T794:T801" si="8">SUM(R794:S794)</f>
        <v>46</v>
      </c>
      <c r="U794" s="113">
        <f t="shared" ref="U794:U799" si="9">SUM(E794,H794,K794,N794,Q794,T794)</f>
        <v>69</v>
      </c>
    </row>
    <row r="795" spans="1:21" ht="15.6" x14ac:dyDescent="0.3">
      <c r="A795" s="144"/>
      <c r="B795" s="77" t="s">
        <v>813</v>
      </c>
      <c r="C795" s="83">
        <v>17</v>
      </c>
      <c r="D795" s="83">
        <v>2</v>
      </c>
      <c r="E795" s="79">
        <f t="shared" si="3"/>
        <v>19</v>
      </c>
      <c r="F795" s="81">
        <v>2</v>
      </c>
      <c r="G795" s="81">
        <v>0</v>
      </c>
      <c r="H795" s="79">
        <f t="shared" si="4"/>
        <v>2</v>
      </c>
      <c r="I795" s="81">
        <v>3</v>
      </c>
      <c r="J795" s="81">
        <v>0</v>
      </c>
      <c r="K795" s="79">
        <f t="shared" si="5"/>
        <v>3</v>
      </c>
      <c r="L795" s="81">
        <v>1</v>
      </c>
      <c r="M795" s="81">
        <v>0</v>
      </c>
      <c r="N795" s="79">
        <f t="shared" si="6"/>
        <v>1</v>
      </c>
      <c r="O795" s="81">
        <v>2</v>
      </c>
      <c r="P795" s="81">
        <v>1</v>
      </c>
      <c r="Q795" s="79">
        <f t="shared" si="7"/>
        <v>3</v>
      </c>
      <c r="R795" s="81">
        <v>0</v>
      </c>
      <c r="S795" s="81">
        <v>0</v>
      </c>
      <c r="T795" s="82">
        <f t="shared" si="8"/>
        <v>0</v>
      </c>
      <c r="U795" s="113">
        <f t="shared" si="9"/>
        <v>28</v>
      </c>
    </row>
    <row r="796" spans="1:21" ht="15.6" x14ac:dyDescent="0.3">
      <c r="A796" s="144" t="s">
        <v>814</v>
      </c>
      <c r="B796" s="77" t="s">
        <v>815</v>
      </c>
      <c r="C796" s="78">
        <v>235</v>
      </c>
      <c r="D796" s="78">
        <v>58</v>
      </c>
      <c r="E796" s="79">
        <f t="shared" si="3"/>
        <v>293</v>
      </c>
      <c r="F796" s="80">
        <v>54</v>
      </c>
      <c r="G796" s="80">
        <v>11</v>
      </c>
      <c r="H796" s="79">
        <f t="shared" si="4"/>
        <v>65</v>
      </c>
      <c r="I796" s="80">
        <v>39</v>
      </c>
      <c r="J796" s="80">
        <v>9</v>
      </c>
      <c r="K796" s="79">
        <f t="shared" si="5"/>
        <v>48</v>
      </c>
      <c r="L796" s="80">
        <v>119</v>
      </c>
      <c r="M796" s="80">
        <v>25</v>
      </c>
      <c r="N796" s="79">
        <f t="shared" si="6"/>
        <v>144</v>
      </c>
      <c r="O796" s="80">
        <v>7</v>
      </c>
      <c r="P796" s="80">
        <v>1</v>
      </c>
      <c r="Q796" s="79">
        <f t="shared" si="7"/>
        <v>8</v>
      </c>
      <c r="R796" s="80">
        <v>0</v>
      </c>
      <c r="S796" s="80">
        <v>0</v>
      </c>
      <c r="T796" s="82">
        <f t="shared" si="8"/>
        <v>0</v>
      </c>
      <c r="U796" s="113">
        <f t="shared" si="9"/>
        <v>558</v>
      </c>
    </row>
    <row r="797" spans="1:21" ht="15.6" x14ac:dyDescent="0.3">
      <c r="A797" s="144"/>
      <c r="B797" s="77" t="s">
        <v>816</v>
      </c>
      <c r="C797" s="78">
        <v>26</v>
      </c>
      <c r="D797" s="78">
        <v>1</v>
      </c>
      <c r="E797" s="79">
        <f t="shared" si="3"/>
        <v>27</v>
      </c>
      <c r="F797" s="80">
        <v>0</v>
      </c>
      <c r="G797" s="80">
        <v>0</v>
      </c>
      <c r="H797" s="79">
        <f t="shared" si="4"/>
        <v>0</v>
      </c>
      <c r="I797" s="80">
        <v>1</v>
      </c>
      <c r="J797" s="80">
        <v>0</v>
      </c>
      <c r="K797" s="79">
        <f t="shared" si="5"/>
        <v>1</v>
      </c>
      <c r="L797" s="80">
        <v>1</v>
      </c>
      <c r="M797" s="80">
        <v>0</v>
      </c>
      <c r="N797" s="79">
        <f t="shared" si="6"/>
        <v>1</v>
      </c>
      <c r="O797" s="80">
        <v>0</v>
      </c>
      <c r="P797" s="80">
        <v>0</v>
      </c>
      <c r="Q797" s="79">
        <f t="shared" si="7"/>
        <v>0</v>
      </c>
      <c r="R797" s="80">
        <v>0</v>
      </c>
      <c r="S797" s="80">
        <v>0</v>
      </c>
      <c r="T797" s="82">
        <f t="shared" si="8"/>
        <v>0</v>
      </c>
      <c r="U797" s="113">
        <f t="shared" si="9"/>
        <v>29</v>
      </c>
    </row>
    <row r="798" spans="1:21" ht="15.6" x14ac:dyDescent="0.3">
      <c r="A798" s="144" t="s">
        <v>817</v>
      </c>
      <c r="B798" s="77" t="s">
        <v>818</v>
      </c>
      <c r="C798" s="78">
        <v>0</v>
      </c>
      <c r="D798" s="78">
        <v>0</v>
      </c>
      <c r="E798" s="79">
        <f t="shared" si="3"/>
        <v>0</v>
      </c>
      <c r="F798" s="80">
        <v>98</v>
      </c>
      <c r="G798" s="80">
        <v>34</v>
      </c>
      <c r="H798" s="79">
        <f t="shared" si="4"/>
        <v>132</v>
      </c>
      <c r="I798" s="80">
        <v>0</v>
      </c>
      <c r="J798" s="80">
        <v>0</v>
      </c>
      <c r="K798" s="79">
        <f t="shared" si="5"/>
        <v>0</v>
      </c>
      <c r="L798" s="80">
        <v>0</v>
      </c>
      <c r="M798" s="80">
        <v>0</v>
      </c>
      <c r="N798" s="79">
        <f t="shared" si="6"/>
        <v>0</v>
      </c>
      <c r="O798" s="80">
        <v>7</v>
      </c>
      <c r="P798" s="80">
        <v>2</v>
      </c>
      <c r="Q798" s="79">
        <f t="shared" si="7"/>
        <v>9</v>
      </c>
      <c r="R798" s="80">
        <v>0</v>
      </c>
      <c r="S798" s="80">
        <v>0</v>
      </c>
      <c r="T798" s="82">
        <f t="shared" si="8"/>
        <v>0</v>
      </c>
      <c r="U798" s="114">
        <f t="shared" si="9"/>
        <v>141</v>
      </c>
    </row>
    <row r="799" spans="1:21" ht="15.6" x14ac:dyDescent="0.3">
      <c r="A799" s="144"/>
      <c r="B799" s="77" t="s">
        <v>819</v>
      </c>
      <c r="C799" s="78">
        <v>1</v>
      </c>
      <c r="D799" s="78">
        <v>0</v>
      </c>
      <c r="E799" s="79">
        <f t="shared" si="3"/>
        <v>1</v>
      </c>
      <c r="F799" s="80">
        <v>14</v>
      </c>
      <c r="G799" s="80">
        <v>0</v>
      </c>
      <c r="H799" s="79">
        <f t="shared" si="4"/>
        <v>14</v>
      </c>
      <c r="I799" s="80">
        <v>1</v>
      </c>
      <c r="J799" s="80">
        <v>0</v>
      </c>
      <c r="K799" s="79">
        <f t="shared" si="5"/>
        <v>1</v>
      </c>
      <c r="L799" s="80">
        <v>0</v>
      </c>
      <c r="M799" s="80">
        <v>0</v>
      </c>
      <c r="N799" s="79">
        <f t="shared" si="6"/>
        <v>0</v>
      </c>
      <c r="O799" s="80">
        <v>2</v>
      </c>
      <c r="P799" s="80">
        <v>1</v>
      </c>
      <c r="Q799" s="79">
        <f t="shared" si="7"/>
        <v>3</v>
      </c>
      <c r="R799" s="80">
        <v>0</v>
      </c>
      <c r="S799" s="80">
        <v>0</v>
      </c>
      <c r="T799" s="82">
        <f t="shared" si="8"/>
        <v>0</v>
      </c>
      <c r="U799" s="113">
        <f t="shared" si="9"/>
        <v>19</v>
      </c>
    </row>
    <row r="800" spans="1:21" ht="15.6" x14ac:dyDescent="0.3">
      <c r="A800" s="144" t="s">
        <v>820</v>
      </c>
      <c r="B800" s="77" t="s">
        <v>821</v>
      </c>
      <c r="C800" s="78">
        <v>0</v>
      </c>
      <c r="D800" s="78">
        <v>0</v>
      </c>
      <c r="E800" s="79">
        <f t="shared" si="3"/>
        <v>0</v>
      </c>
      <c r="F800" s="80">
        <v>0</v>
      </c>
      <c r="G800" s="80">
        <v>0</v>
      </c>
      <c r="H800" s="79">
        <f t="shared" si="4"/>
        <v>0</v>
      </c>
      <c r="I800" s="80">
        <v>119</v>
      </c>
      <c r="J800" s="80">
        <v>37</v>
      </c>
      <c r="K800" s="79">
        <v>92</v>
      </c>
      <c r="L800" s="80">
        <v>0</v>
      </c>
      <c r="M800" s="80">
        <v>0</v>
      </c>
      <c r="N800" s="79">
        <f t="shared" si="6"/>
        <v>0</v>
      </c>
      <c r="O800" s="80">
        <v>11</v>
      </c>
      <c r="P800" s="80">
        <v>0</v>
      </c>
      <c r="Q800" s="79">
        <f t="shared" si="7"/>
        <v>11</v>
      </c>
      <c r="R800" s="80">
        <v>0</v>
      </c>
      <c r="S800" s="80">
        <v>0</v>
      </c>
      <c r="T800" s="82">
        <f t="shared" si="8"/>
        <v>0</v>
      </c>
      <c r="U800" s="113">
        <v>167</v>
      </c>
    </row>
    <row r="801" spans="1:21" ht="16.2" thickBot="1" x14ac:dyDescent="0.35">
      <c r="A801" s="145"/>
      <c r="B801" s="84" t="s">
        <v>822</v>
      </c>
      <c r="C801" s="85">
        <v>1</v>
      </c>
      <c r="D801" s="85">
        <v>1</v>
      </c>
      <c r="E801" s="79">
        <f t="shared" si="3"/>
        <v>2</v>
      </c>
      <c r="F801" s="86">
        <v>0</v>
      </c>
      <c r="G801" s="86">
        <v>0</v>
      </c>
      <c r="H801" s="79">
        <f t="shared" si="4"/>
        <v>0</v>
      </c>
      <c r="I801" s="87">
        <v>9</v>
      </c>
      <c r="J801" s="87">
        <v>2</v>
      </c>
      <c r="K801" s="79">
        <f t="shared" si="5"/>
        <v>11</v>
      </c>
      <c r="L801" s="86">
        <v>0</v>
      </c>
      <c r="M801" s="86">
        <v>0</v>
      </c>
      <c r="N801" s="79">
        <f t="shared" si="6"/>
        <v>0</v>
      </c>
      <c r="O801" s="86">
        <v>2</v>
      </c>
      <c r="P801" s="86">
        <v>0</v>
      </c>
      <c r="Q801" s="79">
        <f t="shared" si="7"/>
        <v>2</v>
      </c>
      <c r="R801" s="86">
        <v>0</v>
      </c>
      <c r="S801" s="86">
        <v>0</v>
      </c>
      <c r="T801" s="82">
        <f t="shared" si="8"/>
        <v>0</v>
      </c>
      <c r="U801" s="113">
        <f>SUM(E801,H801,K801,N801,Q801,T801)</f>
        <v>15</v>
      </c>
    </row>
    <row r="802" spans="1:21" ht="17.399999999999999" thickBot="1" x14ac:dyDescent="0.35">
      <c r="A802" s="88"/>
      <c r="B802" s="89" t="s">
        <v>805</v>
      </c>
      <c r="C802" s="90">
        <f t="shared" ref="C802:T802" si="10">SUM(C793:C801)</f>
        <v>297</v>
      </c>
      <c r="D802" s="90">
        <f t="shared" si="10"/>
        <v>63</v>
      </c>
      <c r="E802" s="91">
        <f t="shared" si="10"/>
        <v>360</v>
      </c>
      <c r="F802" s="90">
        <f t="shared" si="10"/>
        <v>180</v>
      </c>
      <c r="G802" s="90">
        <f t="shared" si="10"/>
        <v>46</v>
      </c>
      <c r="H802" s="91">
        <f t="shared" si="10"/>
        <v>226</v>
      </c>
      <c r="I802" s="90">
        <f t="shared" si="10"/>
        <v>193</v>
      </c>
      <c r="J802" s="90">
        <f t="shared" si="10"/>
        <v>50</v>
      </c>
      <c r="K802" s="91">
        <v>248</v>
      </c>
      <c r="L802" s="90">
        <f t="shared" si="10"/>
        <v>128</v>
      </c>
      <c r="M802" s="90">
        <f t="shared" si="10"/>
        <v>25</v>
      </c>
      <c r="N802" s="91">
        <f t="shared" si="10"/>
        <v>153</v>
      </c>
      <c r="O802" s="92">
        <f>SUM(O793:O801)</f>
        <v>42</v>
      </c>
      <c r="P802" s="92">
        <f>SUM(P793:P801)</f>
        <v>8</v>
      </c>
      <c r="Q802" s="91">
        <f>SUM(Q793:Q801)</f>
        <v>50</v>
      </c>
      <c r="R802" s="90">
        <f t="shared" si="10"/>
        <v>37</v>
      </c>
      <c r="S802" s="90">
        <f t="shared" si="10"/>
        <v>55</v>
      </c>
      <c r="T802" s="93">
        <f t="shared" si="10"/>
        <v>92</v>
      </c>
      <c r="U802" s="94">
        <f>SUM(U793:U801)</f>
        <v>1124</v>
      </c>
    </row>
    <row r="803" spans="1:21" x14ac:dyDescent="0.3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</row>
    <row r="804" spans="1:21" ht="15" thickBot="1" x14ac:dyDescent="0.35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</row>
    <row r="805" spans="1:21" ht="15" thickBot="1" x14ac:dyDescent="0.35">
      <c r="A805" s="95"/>
      <c r="B805" s="96" t="s">
        <v>823</v>
      </c>
      <c r="C805" s="97">
        <f>SUM(D802,G802,J802,M802,P802,S802)</f>
        <v>247</v>
      </c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</row>
    <row r="806" spans="1:21" x14ac:dyDescent="0.3">
      <c r="A806" s="95"/>
      <c r="B806" s="98" t="s">
        <v>824</v>
      </c>
      <c r="C806" s="99">
        <f>SUM(C802,F802,I802,L802,O802,R802)</f>
        <v>877</v>
      </c>
      <c r="D806" s="95"/>
      <c r="E806" s="95"/>
      <c r="F806" s="142" t="s">
        <v>825</v>
      </c>
      <c r="G806" s="142"/>
      <c r="H806" s="142"/>
      <c r="I806" s="142"/>
      <c r="J806" s="142"/>
      <c r="K806" s="142"/>
      <c r="L806" s="142"/>
      <c r="M806" s="142"/>
      <c r="N806" s="142"/>
      <c r="O806" s="142"/>
      <c r="P806" s="142"/>
      <c r="Q806" s="142"/>
      <c r="R806" s="142"/>
      <c r="S806" s="142"/>
      <c r="T806" s="143"/>
      <c r="U806" s="125">
        <f>SUM(C807,'[1]Educ_Cont. Graduado_Postgr. '!D895,'[1]Educ_Continua Esc_Especializada'!E920)</f>
        <v>1124</v>
      </c>
    </row>
    <row r="807" spans="1:21" ht="15" thickBot="1" x14ac:dyDescent="0.35">
      <c r="A807" s="95"/>
      <c r="B807" s="100" t="s">
        <v>826</v>
      </c>
      <c r="C807" s="101">
        <f>SUM(C805:C806)</f>
        <v>1124</v>
      </c>
      <c r="D807" s="95"/>
      <c r="E807" s="95"/>
      <c r="F807" s="142"/>
      <c r="G807" s="142"/>
      <c r="H807" s="142"/>
      <c r="I807" s="142"/>
      <c r="J807" s="142"/>
      <c r="K807" s="142"/>
      <c r="L807" s="142"/>
      <c r="M807" s="142"/>
      <c r="N807" s="142"/>
      <c r="O807" s="142"/>
      <c r="P807" s="142"/>
      <c r="Q807" s="142"/>
      <c r="R807" s="142"/>
      <c r="S807" s="142"/>
      <c r="T807" s="143"/>
      <c r="U807" s="126"/>
    </row>
    <row r="808" spans="1:21" ht="15.6" x14ac:dyDescent="0.3">
      <c r="A808" s="95"/>
      <c r="B808" s="95"/>
      <c r="C808" s="102"/>
      <c r="D808" s="102"/>
      <c r="E808" s="103"/>
      <c r="F808" s="104"/>
      <c r="G808" s="104"/>
      <c r="H808" s="103"/>
      <c r="I808" s="104"/>
      <c r="J808" s="104"/>
      <c r="K808" s="103"/>
      <c r="L808" s="104"/>
      <c r="M808" s="104"/>
      <c r="N808" s="103"/>
      <c r="O808" s="104"/>
      <c r="P808" s="104"/>
      <c r="Q808" s="103"/>
      <c r="R808" s="104"/>
      <c r="S808" s="104"/>
      <c r="T808" s="103"/>
      <c r="U808" s="95"/>
    </row>
    <row r="809" spans="1:21" ht="15.6" x14ac:dyDescent="0.3">
      <c r="A809" s="95"/>
      <c r="B809" s="95"/>
      <c r="C809" s="102"/>
      <c r="D809" s="102"/>
      <c r="E809" s="103"/>
      <c r="F809" s="104"/>
      <c r="G809" s="104"/>
      <c r="H809" s="103"/>
      <c r="I809" s="104"/>
      <c r="J809" s="104"/>
      <c r="K809" s="103"/>
      <c r="L809" s="104"/>
      <c r="M809" s="104"/>
      <c r="N809" s="103"/>
      <c r="O809" s="104"/>
      <c r="P809" s="104"/>
      <c r="Q809" s="103"/>
      <c r="R809" s="104"/>
      <c r="S809" s="104"/>
      <c r="T809" s="103"/>
      <c r="U809" s="95"/>
    </row>
    <row r="810" spans="1:21" x14ac:dyDescent="0.3">
      <c r="A810" s="28"/>
      <c r="B810" s="29"/>
    </row>
    <row r="811" spans="1:21" x14ac:dyDescent="0.3">
      <c r="A811" s="28"/>
      <c r="B811" s="29"/>
    </row>
    <row r="812" spans="1:21" x14ac:dyDescent="0.3">
      <c r="A812" s="28"/>
      <c r="B812" s="29"/>
    </row>
    <row r="813" spans="1:21" x14ac:dyDescent="0.3">
      <c r="A813" s="28"/>
      <c r="B813" s="29"/>
    </row>
    <row r="814" spans="1:21" x14ac:dyDescent="0.3">
      <c r="A814" s="28"/>
      <c r="B814" s="29"/>
    </row>
    <row r="815" spans="1:21" x14ac:dyDescent="0.3">
      <c r="A815" s="28"/>
      <c r="B815" s="29"/>
    </row>
    <row r="816" spans="1:21" x14ac:dyDescent="0.3">
      <c r="A816" s="28"/>
      <c r="B816" s="29"/>
    </row>
    <row r="817" spans="1:9" x14ac:dyDescent="0.3">
      <c r="A817" s="28"/>
      <c r="B817" s="29"/>
    </row>
    <row r="818" spans="1:9" x14ac:dyDescent="0.3">
      <c r="A818" s="28"/>
      <c r="B818" s="29"/>
    </row>
    <row r="819" spans="1:9" x14ac:dyDescent="0.3">
      <c r="A819" s="28"/>
      <c r="B819" s="29"/>
    </row>
    <row r="823" spans="1:9" x14ac:dyDescent="0.3">
      <c r="A823" s="4" t="s">
        <v>230</v>
      </c>
    </row>
    <row r="824" spans="1:9" x14ac:dyDescent="0.3">
      <c r="A824" s="121" t="s">
        <v>961</v>
      </c>
      <c r="B824" s="121"/>
      <c r="C824" s="121"/>
      <c r="D824" s="121"/>
      <c r="E824" s="121"/>
      <c r="F824" s="121"/>
      <c r="G824" s="121"/>
      <c r="H824" s="121"/>
      <c r="I824" s="121"/>
    </row>
    <row r="825" spans="1:9" x14ac:dyDescent="0.3">
      <c r="E825" t="s">
        <v>561</v>
      </c>
      <c r="F825" t="s">
        <v>43</v>
      </c>
      <c r="H825" t="s">
        <v>603</v>
      </c>
      <c r="I825" t="s">
        <v>43</v>
      </c>
    </row>
    <row r="826" spans="1:9" x14ac:dyDescent="0.3">
      <c r="E826" t="s">
        <v>265</v>
      </c>
      <c r="F826">
        <v>142</v>
      </c>
      <c r="H826" t="s">
        <v>244</v>
      </c>
      <c r="I826">
        <v>2</v>
      </c>
    </row>
    <row r="827" spans="1:9" x14ac:dyDescent="0.3">
      <c r="A827" s="4" t="s">
        <v>659</v>
      </c>
      <c r="B827" s="4" t="s">
        <v>43</v>
      </c>
      <c r="E827" t="s">
        <v>264</v>
      </c>
      <c r="F827">
        <v>41</v>
      </c>
      <c r="H827" t="s">
        <v>0</v>
      </c>
      <c r="I827">
        <v>64</v>
      </c>
    </row>
    <row r="828" spans="1:9" x14ac:dyDescent="0.3">
      <c r="A828" s="4" t="s">
        <v>231</v>
      </c>
      <c r="B828" s="4">
        <v>20</v>
      </c>
      <c r="E828"/>
      <c r="F828">
        <f>SUM(F826:F827)</f>
        <v>183</v>
      </c>
      <c r="G828" s="9"/>
      <c r="H828" t="s">
        <v>60</v>
      </c>
      <c r="I828">
        <v>42</v>
      </c>
    </row>
    <row r="829" spans="1:9" x14ac:dyDescent="0.3">
      <c r="A829" s="4" t="s">
        <v>232</v>
      </c>
      <c r="B829" s="4">
        <v>14</v>
      </c>
      <c r="E829"/>
      <c r="F829"/>
      <c r="H829" t="s">
        <v>220</v>
      </c>
      <c r="I829">
        <v>75</v>
      </c>
    </row>
    <row r="830" spans="1:9" x14ac:dyDescent="0.3">
      <c r="A830" s="4" t="s">
        <v>233</v>
      </c>
      <c r="B830" s="4">
        <v>2</v>
      </c>
      <c r="H830"/>
      <c r="I830">
        <f>SUM(I826:I829)</f>
        <v>183</v>
      </c>
    </row>
    <row r="831" spans="1:9" x14ac:dyDescent="0.3">
      <c r="A831" s="4" t="s">
        <v>234</v>
      </c>
      <c r="B831" s="4">
        <v>3</v>
      </c>
    </row>
    <row r="832" spans="1:9" x14ac:dyDescent="0.3">
      <c r="A832" s="4" t="s">
        <v>235</v>
      </c>
      <c r="B832" s="4">
        <v>40</v>
      </c>
    </row>
    <row r="833" spans="1:2" x14ac:dyDescent="0.3">
      <c r="A833" s="4" t="s">
        <v>236</v>
      </c>
      <c r="B833" s="4">
        <v>24</v>
      </c>
    </row>
    <row r="834" spans="1:2" x14ac:dyDescent="0.3">
      <c r="A834" s="4" t="s">
        <v>237</v>
      </c>
      <c r="B834" s="4">
        <v>13</v>
      </c>
    </row>
    <row r="835" spans="1:2" x14ac:dyDescent="0.3">
      <c r="A835" s="4" t="s">
        <v>238</v>
      </c>
      <c r="B835" s="4">
        <v>2</v>
      </c>
    </row>
    <row r="836" spans="1:2" x14ac:dyDescent="0.3">
      <c r="A836" s="4" t="s">
        <v>239</v>
      </c>
      <c r="B836" s="4">
        <v>11</v>
      </c>
    </row>
    <row r="837" spans="1:2" x14ac:dyDescent="0.3">
      <c r="A837" s="4" t="s">
        <v>240</v>
      </c>
      <c r="B837" s="4">
        <v>4</v>
      </c>
    </row>
    <row r="838" spans="1:2" x14ac:dyDescent="0.3">
      <c r="A838" s="4" t="s">
        <v>241</v>
      </c>
      <c r="B838" s="4">
        <v>1</v>
      </c>
    </row>
    <row r="839" spans="1:2" x14ac:dyDescent="0.3">
      <c r="A839" s="4" t="s">
        <v>242</v>
      </c>
      <c r="B839" s="4">
        <v>11</v>
      </c>
    </row>
    <row r="840" spans="1:2" x14ac:dyDescent="0.3">
      <c r="A840" s="4" t="s">
        <v>243</v>
      </c>
      <c r="B840" s="4">
        <v>1</v>
      </c>
    </row>
    <row r="841" spans="1:2" x14ac:dyDescent="0.3">
      <c r="A841" s="4" t="s">
        <v>602</v>
      </c>
      <c r="B841" s="4">
        <v>10</v>
      </c>
    </row>
    <row r="842" spans="1:2" x14ac:dyDescent="0.3">
      <c r="A842" s="4" t="s">
        <v>658</v>
      </c>
      <c r="B842" s="4">
        <v>1</v>
      </c>
    </row>
    <row r="843" spans="1:2" x14ac:dyDescent="0.3">
      <c r="A843" s="4" t="s">
        <v>955</v>
      </c>
      <c r="B843" s="4">
        <v>5</v>
      </c>
    </row>
    <row r="844" spans="1:2" x14ac:dyDescent="0.3">
      <c r="A844" s="4" t="s">
        <v>696</v>
      </c>
      <c r="B844" s="4">
        <v>3</v>
      </c>
    </row>
    <row r="845" spans="1:2" x14ac:dyDescent="0.3">
      <c r="A845" s="4" t="s">
        <v>956</v>
      </c>
      <c r="B845" s="4">
        <v>1</v>
      </c>
    </row>
    <row r="846" spans="1:2" x14ac:dyDescent="0.3">
      <c r="A846" s="4" t="s">
        <v>957</v>
      </c>
      <c r="B846" s="4">
        <v>1</v>
      </c>
    </row>
    <row r="847" spans="1:2" x14ac:dyDescent="0.3">
      <c r="A847" s="4" t="s">
        <v>827</v>
      </c>
      <c r="B847" s="4">
        <v>1</v>
      </c>
    </row>
    <row r="848" spans="1:2" x14ac:dyDescent="0.3">
      <c r="A848" s="4" t="s">
        <v>958</v>
      </c>
      <c r="B848" s="4">
        <v>13</v>
      </c>
    </row>
    <row r="849" spans="1:12" x14ac:dyDescent="0.3">
      <c r="A849" s="4" t="s">
        <v>959</v>
      </c>
      <c r="B849" s="4">
        <v>2</v>
      </c>
    </row>
    <row r="850" spans="1:12" x14ac:dyDescent="0.3">
      <c r="B850" s="4">
        <v>183</v>
      </c>
    </row>
    <row r="854" spans="1:12" x14ac:dyDescent="0.3">
      <c r="A854" s="121" t="s">
        <v>960</v>
      </c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</row>
    <row r="855" spans="1:12" x14ac:dyDescent="0.3">
      <c r="K855" t="s">
        <v>603</v>
      </c>
      <c r="L855" t="s">
        <v>43</v>
      </c>
    </row>
    <row r="856" spans="1:12" x14ac:dyDescent="0.3">
      <c r="A856" s="4" t="s">
        <v>962</v>
      </c>
      <c r="B856" s="4" t="s">
        <v>43</v>
      </c>
      <c r="F856" t="s">
        <v>561</v>
      </c>
      <c r="G856" t="s">
        <v>43</v>
      </c>
      <c r="K856" t="s">
        <v>244</v>
      </c>
      <c r="L856">
        <v>0</v>
      </c>
    </row>
    <row r="857" spans="1:12" x14ac:dyDescent="0.3">
      <c r="A857" s="4" t="s">
        <v>660</v>
      </c>
      <c r="B857" s="4">
        <v>4</v>
      </c>
      <c r="F857" t="s">
        <v>265</v>
      </c>
      <c r="G857">
        <v>13</v>
      </c>
      <c r="K857" t="s">
        <v>0</v>
      </c>
      <c r="L857">
        <v>8</v>
      </c>
    </row>
    <row r="858" spans="1:12" x14ac:dyDescent="0.3">
      <c r="A858" s="4" t="s">
        <v>661</v>
      </c>
      <c r="B858" s="4">
        <v>1</v>
      </c>
      <c r="F858" t="s">
        <v>264</v>
      </c>
      <c r="G858">
        <v>7</v>
      </c>
      <c r="K858" t="s">
        <v>60</v>
      </c>
      <c r="L858">
        <v>1</v>
      </c>
    </row>
    <row r="859" spans="1:12" x14ac:dyDescent="0.3">
      <c r="A859" s="4" t="s">
        <v>662</v>
      </c>
      <c r="B859" s="4">
        <v>1</v>
      </c>
      <c r="F859"/>
      <c r="G859">
        <f>SUM(G857:G858)</f>
        <v>20</v>
      </c>
      <c r="K859" t="s">
        <v>220</v>
      </c>
      <c r="L859">
        <v>5</v>
      </c>
    </row>
    <row r="860" spans="1:12" x14ac:dyDescent="0.3">
      <c r="A860" s="4" t="s">
        <v>663</v>
      </c>
      <c r="B860" s="4">
        <v>1</v>
      </c>
      <c r="K860" t="s">
        <v>275</v>
      </c>
      <c r="L860">
        <v>6</v>
      </c>
    </row>
    <row r="861" spans="1:12" x14ac:dyDescent="0.3">
      <c r="A861" s="4" t="s">
        <v>664</v>
      </c>
      <c r="B861" s="4">
        <v>3</v>
      </c>
      <c r="K861"/>
      <c r="L861">
        <f>SUM(L856:L860)</f>
        <v>20</v>
      </c>
    </row>
    <row r="862" spans="1:12" x14ac:dyDescent="0.3">
      <c r="A862" s="4" t="s">
        <v>665</v>
      </c>
      <c r="B862" s="4">
        <v>1</v>
      </c>
    </row>
    <row r="863" spans="1:12" x14ac:dyDescent="0.3">
      <c r="A863" s="4" t="s">
        <v>666</v>
      </c>
      <c r="B863" s="4">
        <v>1</v>
      </c>
    </row>
    <row r="864" spans="1:12" x14ac:dyDescent="0.3">
      <c r="A864" s="4" t="s">
        <v>667</v>
      </c>
      <c r="B864" s="4">
        <v>6</v>
      </c>
    </row>
    <row r="865" spans="1:13" x14ac:dyDescent="0.3">
      <c r="A865" s="4" t="s">
        <v>668</v>
      </c>
      <c r="B865" s="4">
        <v>2</v>
      </c>
    </row>
    <row r="866" spans="1:13" x14ac:dyDescent="0.3">
      <c r="B866" s="4">
        <v>20</v>
      </c>
    </row>
    <row r="872" spans="1:13" x14ac:dyDescent="0.3">
      <c r="A872" s="122" t="s">
        <v>963</v>
      </c>
      <c r="B872" s="122"/>
      <c r="C872" s="122"/>
      <c r="D872" s="122"/>
      <c r="E872" s="122"/>
      <c r="F872" s="122"/>
      <c r="G872" s="122"/>
      <c r="H872" s="122"/>
      <c r="I872" s="122"/>
      <c r="J872" s="122"/>
      <c r="K872" s="122"/>
    </row>
    <row r="873" spans="1:13" x14ac:dyDescent="0.3">
      <c r="A873" s="122"/>
      <c r="B873" s="122"/>
      <c r="C873" s="122"/>
      <c r="D873" s="122"/>
      <c r="E873" s="122"/>
      <c r="F873" s="122"/>
      <c r="G873" s="122"/>
      <c r="H873" s="122"/>
      <c r="I873" s="122"/>
      <c r="J873" s="122"/>
      <c r="K873" s="122"/>
    </row>
    <row r="875" spans="1:13" x14ac:dyDescent="0.3">
      <c r="L875" t="s">
        <v>603</v>
      </c>
      <c r="M875" t="s">
        <v>43</v>
      </c>
    </row>
    <row r="876" spans="1:13" ht="15.6" x14ac:dyDescent="0.3">
      <c r="A876" t="s">
        <v>991</v>
      </c>
      <c r="B876" t="s">
        <v>43</v>
      </c>
      <c r="F876" t="s">
        <v>561</v>
      </c>
      <c r="G876" t="s">
        <v>43</v>
      </c>
      <c r="L876" s="115" t="s">
        <v>244</v>
      </c>
      <c r="M876" s="116">
        <v>21</v>
      </c>
    </row>
    <row r="877" spans="1:13" ht="15.6" x14ac:dyDescent="0.3">
      <c r="A877" t="s">
        <v>964</v>
      </c>
      <c r="B877">
        <v>1</v>
      </c>
      <c r="F877" t="s">
        <v>265</v>
      </c>
      <c r="G877">
        <v>33</v>
      </c>
      <c r="L877" s="115" t="s">
        <v>0</v>
      </c>
      <c r="M877" s="116">
        <v>22</v>
      </c>
    </row>
    <row r="878" spans="1:13" ht="15.6" x14ac:dyDescent="0.3">
      <c r="A878" t="s">
        <v>965</v>
      </c>
      <c r="B878">
        <v>27</v>
      </c>
      <c r="F878" t="s">
        <v>264</v>
      </c>
      <c r="G878">
        <v>41</v>
      </c>
      <c r="L878" s="115" t="s">
        <v>60</v>
      </c>
      <c r="M878" s="116">
        <v>17</v>
      </c>
    </row>
    <row r="879" spans="1:13" ht="15.6" x14ac:dyDescent="0.3">
      <c r="A879" t="s">
        <v>966</v>
      </c>
      <c r="B879">
        <v>3</v>
      </c>
      <c r="F879"/>
      <c r="G879">
        <f>SUM(G877:G878)</f>
        <v>74</v>
      </c>
      <c r="L879" s="115" t="s">
        <v>220</v>
      </c>
      <c r="M879" s="116">
        <v>14</v>
      </c>
    </row>
    <row r="880" spans="1:13" x14ac:dyDescent="0.3">
      <c r="A880" t="s">
        <v>967</v>
      </c>
      <c r="B880">
        <v>5</v>
      </c>
      <c r="L880"/>
      <c r="M880">
        <f>SUM(M876:M879)</f>
        <v>74</v>
      </c>
    </row>
    <row r="881" spans="1:2" x14ac:dyDescent="0.3">
      <c r="A881" t="s">
        <v>968</v>
      </c>
      <c r="B881">
        <v>10</v>
      </c>
    </row>
    <row r="882" spans="1:2" x14ac:dyDescent="0.3">
      <c r="A882" t="s">
        <v>969</v>
      </c>
      <c r="B882">
        <v>1</v>
      </c>
    </row>
    <row r="883" spans="1:2" x14ac:dyDescent="0.3">
      <c r="A883" t="s">
        <v>970</v>
      </c>
      <c r="B883">
        <v>1</v>
      </c>
    </row>
    <row r="884" spans="1:2" x14ac:dyDescent="0.3">
      <c r="A884" t="s">
        <v>971</v>
      </c>
      <c r="B884">
        <v>1</v>
      </c>
    </row>
    <row r="885" spans="1:2" x14ac:dyDescent="0.3">
      <c r="A885" t="s">
        <v>972</v>
      </c>
      <c r="B885">
        <v>1</v>
      </c>
    </row>
    <row r="886" spans="1:2" x14ac:dyDescent="0.3">
      <c r="A886" t="s">
        <v>973</v>
      </c>
      <c r="B886">
        <v>1</v>
      </c>
    </row>
    <row r="887" spans="1:2" x14ac:dyDescent="0.3">
      <c r="A887" t="s">
        <v>974</v>
      </c>
      <c r="B887">
        <v>1</v>
      </c>
    </row>
    <row r="888" spans="1:2" x14ac:dyDescent="0.3">
      <c r="A888" t="s">
        <v>975</v>
      </c>
      <c r="B888">
        <v>1</v>
      </c>
    </row>
    <row r="889" spans="1:2" x14ac:dyDescent="0.3">
      <c r="A889" t="s">
        <v>976</v>
      </c>
      <c r="B889">
        <v>1</v>
      </c>
    </row>
    <row r="890" spans="1:2" x14ac:dyDescent="0.3">
      <c r="A890" t="s">
        <v>977</v>
      </c>
      <c r="B890">
        <v>3</v>
      </c>
    </row>
    <row r="891" spans="1:2" x14ac:dyDescent="0.3">
      <c r="A891" t="s">
        <v>978</v>
      </c>
      <c r="B891">
        <v>2</v>
      </c>
    </row>
    <row r="892" spans="1:2" x14ac:dyDescent="0.3">
      <c r="A892" t="s">
        <v>979</v>
      </c>
      <c r="B892">
        <v>2</v>
      </c>
    </row>
    <row r="893" spans="1:2" x14ac:dyDescent="0.3">
      <c r="A893" t="s">
        <v>980</v>
      </c>
      <c r="B893">
        <v>1</v>
      </c>
    </row>
    <row r="894" spans="1:2" x14ac:dyDescent="0.3">
      <c r="A894" t="s">
        <v>981</v>
      </c>
      <c r="B894">
        <v>1</v>
      </c>
    </row>
    <row r="895" spans="1:2" x14ac:dyDescent="0.3">
      <c r="A895" t="s">
        <v>982</v>
      </c>
      <c r="B895">
        <v>1</v>
      </c>
    </row>
    <row r="896" spans="1:2" x14ac:dyDescent="0.3">
      <c r="A896" t="s">
        <v>983</v>
      </c>
      <c r="B896">
        <v>2</v>
      </c>
    </row>
    <row r="897" spans="1:2" x14ac:dyDescent="0.3">
      <c r="A897" t="s">
        <v>984</v>
      </c>
      <c r="B897">
        <v>1</v>
      </c>
    </row>
    <row r="898" spans="1:2" x14ac:dyDescent="0.3">
      <c r="A898" t="s">
        <v>985</v>
      </c>
      <c r="B898">
        <v>2</v>
      </c>
    </row>
    <row r="899" spans="1:2" x14ac:dyDescent="0.3">
      <c r="A899" t="s">
        <v>986</v>
      </c>
      <c r="B899">
        <v>1</v>
      </c>
    </row>
    <row r="900" spans="1:2" x14ac:dyDescent="0.3">
      <c r="A900" t="s">
        <v>987</v>
      </c>
      <c r="B900">
        <v>1</v>
      </c>
    </row>
    <row r="901" spans="1:2" x14ac:dyDescent="0.3">
      <c r="A901" t="s">
        <v>988</v>
      </c>
      <c r="B901">
        <v>1</v>
      </c>
    </row>
    <row r="902" spans="1:2" x14ac:dyDescent="0.3">
      <c r="A902" t="s">
        <v>989</v>
      </c>
      <c r="B902">
        <v>1</v>
      </c>
    </row>
    <row r="903" spans="1:2" x14ac:dyDescent="0.3">
      <c r="A903" t="s">
        <v>990</v>
      </c>
      <c r="B903">
        <v>1</v>
      </c>
    </row>
    <row r="904" spans="1:2" x14ac:dyDescent="0.3">
      <c r="A904"/>
      <c r="B904">
        <f>SUM(B877:B903)</f>
        <v>74</v>
      </c>
    </row>
    <row r="913" spans="1:20" x14ac:dyDescent="0.3">
      <c r="A913" s="9"/>
      <c r="B913" s="9"/>
    </row>
    <row r="918" spans="1:20" x14ac:dyDescent="0.3">
      <c r="A918" s="4" t="s">
        <v>245</v>
      </c>
      <c r="H918" s="10"/>
      <c r="I918" s="10"/>
      <c r="M918" s="9"/>
    </row>
    <row r="919" spans="1:20" ht="22.8" x14ac:dyDescent="0.3">
      <c r="G919" t="s">
        <v>246</v>
      </c>
      <c r="H919" s="32" t="s">
        <v>264</v>
      </c>
      <c r="I919" s="32" t="s">
        <v>265</v>
      </c>
      <c r="M919"/>
      <c r="R919" t="s">
        <v>246</v>
      </c>
      <c r="S919" s="61" t="s">
        <v>697</v>
      </c>
      <c r="T919" s="62" t="s">
        <v>698</v>
      </c>
    </row>
    <row r="920" spans="1:20" x14ac:dyDescent="0.3">
      <c r="C920" s="10"/>
      <c r="G920" s="105" t="s">
        <v>247</v>
      </c>
      <c r="H920" s="106">
        <v>414</v>
      </c>
      <c r="I920" s="106">
        <v>194</v>
      </c>
      <c r="M920" s="111" t="s">
        <v>140</v>
      </c>
      <c r="N920" s="32" t="s">
        <v>276</v>
      </c>
      <c r="O920" s="32" t="s">
        <v>427</v>
      </c>
      <c r="R920" s="105" t="s">
        <v>247</v>
      </c>
      <c r="S920" s="106">
        <v>599</v>
      </c>
      <c r="T920" s="106">
        <v>9</v>
      </c>
    </row>
    <row r="921" spans="1:20" x14ac:dyDescent="0.3">
      <c r="A921" t="s">
        <v>246</v>
      </c>
      <c r="B921" s="32" t="s">
        <v>828</v>
      </c>
      <c r="C921" s="32" t="s">
        <v>829</v>
      </c>
      <c r="G921" s="107" t="s">
        <v>248</v>
      </c>
      <c r="H921" s="108">
        <v>140</v>
      </c>
      <c r="I921" s="108">
        <v>98</v>
      </c>
      <c r="M921" s="105" t="s">
        <v>247</v>
      </c>
      <c r="N921" s="106">
        <v>601</v>
      </c>
      <c r="O921" s="106">
        <v>7</v>
      </c>
      <c r="R921" s="107" t="s">
        <v>248</v>
      </c>
      <c r="S921" s="108">
        <v>238</v>
      </c>
      <c r="T921" s="108">
        <v>0</v>
      </c>
    </row>
    <row r="922" spans="1:20" x14ac:dyDescent="0.3">
      <c r="A922" s="105" t="s">
        <v>247</v>
      </c>
      <c r="B922" s="106">
        <v>925</v>
      </c>
      <c r="C922" s="106">
        <v>839</v>
      </c>
      <c r="G922" s="105" t="s">
        <v>249</v>
      </c>
      <c r="H922" s="106">
        <v>551</v>
      </c>
      <c r="I922" s="106">
        <v>297</v>
      </c>
      <c r="M922" s="107" t="s">
        <v>248</v>
      </c>
      <c r="N922" s="108">
        <v>238</v>
      </c>
      <c r="O922" s="108">
        <v>0</v>
      </c>
      <c r="R922" s="105" t="s">
        <v>249</v>
      </c>
      <c r="S922" s="106">
        <v>844</v>
      </c>
      <c r="T922" s="106">
        <v>4</v>
      </c>
    </row>
    <row r="923" spans="1:20" x14ac:dyDescent="0.3">
      <c r="A923" s="107" t="s">
        <v>248</v>
      </c>
      <c r="B923" s="108">
        <v>238</v>
      </c>
      <c r="C923" s="108">
        <v>238</v>
      </c>
      <c r="G923" s="105" t="s">
        <v>203</v>
      </c>
      <c r="H923" s="106">
        <v>612</v>
      </c>
      <c r="I923" s="106">
        <v>329</v>
      </c>
      <c r="M923" s="105" t="s">
        <v>249</v>
      </c>
      <c r="N923" s="106">
        <v>843</v>
      </c>
      <c r="O923" s="106">
        <v>5</v>
      </c>
      <c r="R923" s="105" t="s">
        <v>203</v>
      </c>
      <c r="S923" s="106">
        <v>923</v>
      </c>
      <c r="T923" s="106">
        <v>18</v>
      </c>
    </row>
    <row r="924" spans="1:20" x14ac:dyDescent="0.3">
      <c r="A924" s="105" t="s">
        <v>249</v>
      </c>
      <c r="B924" s="106">
        <v>1013</v>
      </c>
      <c r="C924" s="106">
        <v>848</v>
      </c>
      <c r="G924" s="105" t="s">
        <v>460</v>
      </c>
      <c r="H924" s="106">
        <v>222</v>
      </c>
      <c r="I924" s="106">
        <v>80</v>
      </c>
      <c r="M924" s="105" t="s">
        <v>203</v>
      </c>
      <c r="N924" s="106">
        <v>929</v>
      </c>
      <c r="O924" s="106">
        <v>12</v>
      </c>
      <c r="R924" s="105" t="s">
        <v>460</v>
      </c>
      <c r="S924" s="106">
        <v>300</v>
      </c>
      <c r="T924" s="106">
        <v>2</v>
      </c>
    </row>
    <row r="925" spans="1:20" x14ac:dyDescent="0.3">
      <c r="A925" s="105" t="s">
        <v>203</v>
      </c>
      <c r="B925" s="106">
        <v>1506</v>
      </c>
      <c r="C925" s="106">
        <v>1059</v>
      </c>
      <c r="G925" s="105" t="s">
        <v>250</v>
      </c>
      <c r="H925" s="106">
        <v>573</v>
      </c>
      <c r="I925" s="106">
        <v>127</v>
      </c>
      <c r="M925" s="105" t="s">
        <v>460</v>
      </c>
      <c r="N925" s="106">
        <v>302</v>
      </c>
      <c r="O925" s="106">
        <v>0</v>
      </c>
      <c r="R925" s="105" t="s">
        <v>250</v>
      </c>
      <c r="S925" s="106">
        <v>695</v>
      </c>
      <c r="T925" s="106">
        <v>5</v>
      </c>
    </row>
    <row r="926" spans="1:20" x14ac:dyDescent="0.3">
      <c r="A926" s="105" t="s">
        <v>460</v>
      </c>
      <c r="B926" s="106">
        <v>306</v>
      </c>
      <c r="C926" s="106">
        <v>306</v>
      </c>
      <c r="G926" s="105" t="s">
        <v>461</v>
      </c>
      <c r="H926" s="106">
        <v>285</v>
      </c>
      <c r="I926" s="106">
        <v>74</v>
      </c>
      <c r="M926" s="105" t="s">
        <v>250</v>
      </c>
      <c r="N926" s="106">
        <v>699</v>
      </c>
      <c r="O926" s="106">
        <v>1</v>
      </c>
      <c r="R926" s="105" t="s">
        <v>461</v>
      </c>
      <c r="S926" s="106">
        <v>359</v>
      </c>
      <c r="T926" s="106">
        <v>0</v>
      </c>
    </row>
    <row r="927" spans="1:20" x14ac:dyDescent="0.3">
      <c r="A927" s="105" t="s">
        <v>250</v>
      </c>
      <c r="B927" s="106">
        <v>780</v>
      </c>
      <c r="C927" s="106">
        <v>726</v>
      </c>
      <c r="G927" s="105" t="s">
        <v>251</v>
      </c>
      <c r="H927" s="106">
        <v>255</v>
      </c>
      <c r="I927" s="106">
        <v>57</v>
      </c>
      <c r="M927" s="105" t="s">
        <v>461</v>
      </c>
      <c r="N927" s="106">
        <v>356</v>
      </c>
      <c r="O927" s="106">
        <v>3</v>
      </c>
      <c r="R927" s="105" t="s">
        <v>251</v>
      </c>
      <c r="S927" s="106">
        <v>308</v>
      </c>
      <c r="T927" s="106">
        <v>4</v>
      </c>
    </row>
    <row r="928" spans="1:20" x14ac:dyDescent="0.3">
      <c r="A928" s="105" t="s">
        <v>461</v>
      </c>
      <c r="B928" s="106">
        <v>471</v>
      </c>
      <c r="C928" s="106">
        <v>423</v>
      </c>
      <c r="G928" s="105" t="s">
        <v>462</v>
      </c>
      <c r="H928" s="106">
        <v>24</v>
      </c>
      <c r="I928" s="106">
        <v>145</v>
      </c>
      <c r="M928" s="105" t="s">
        <v>251</v>
      </c>
      <c r="N928" s="106">
        <v>311</v>
      </c>
      <c r="O928" s="106">
        <v>1</v>
      </c>
      <c r="R928" s="105" t="s">
        <v>462</v>
      </c>
      <c r="S928" s="106">
        <v>164</v>
      </c>
      <c r="T928" s="106">
        <v>5</v>
      </c>
    </row>
    <row r="929" spans="1:20" x14ac:dyDescent="0.3">
      <c r="A929" s="105" t="s">
        <v>251</v>
      </c>
      <c r="B929" s="106">
        <v>475</v>
      </c>
      <c r="C929" s="106">
        <v>427</v>
      </c>
      <c r="G929" s="109" t="s">
        <v>541</v>
      </c>
      <c r="H929" s="106">
        <v>139</v>
      </c>
      <c r="I929" s="106">
        <v>29</v>
      </c>
      <c r="M929" s="105" t="s">
        <v>462</v>
      </c>
      <c r="N929" s="106">
        <v>168</v>
      </c>
      <c r="O929" s="106">
        <v>1</v>
      </c>
      <c r="R929" s="109" t="s">
        <v>541</v>
      </c>
      <c r="S929" s="106">
        <v>162</v>
      </c>
      <c r="T929" s="106">
        <v>6</v>
      </c>
    </row>
    <row r="930" spans="1:20" x14ac:dyDescent="0.3">
      <c r="A930" s="105" t="s">
        <v>462</v>
      </c>
      <c r="B930" s="106">
        <v>223</v>
      </c>
      <c r="C930" s="106">
        <v>179</v>
      </c>
      <c r="G930" s="105" t="s">
        <v>204</v>
      </c>
      <c r="H930" s="106">
        <v>376</v>
      </c>
      <c r="I930" s="106">
        <v>173</v>
      </c>
      <c r="M930" s="109" t="s">
        <v>541</v>
      </c>
      <c r="N930" s="106">
        <v>168</v>
      </c>
      <c r="O930" s="106">
        <v>0</v>
      </c>
      <c r="R930" s="105" t="s">
        <v>204</v>
      </c>
      <c r="S930" s="106">
        <v>549</v>
      </c>
      <c r="T930" s="106">
        <v>0</v>
      </c>
    </row>
    <row r="931" spans="1:20" x14ac:dyDescent="0.3">
      <c r="A931" s="109" t="s">
        <v>541</v>
      </c>
      <c r="B931" s="106">
        <v>425</v>
      </c>
      <c r="C931" s="106">
        <v>200</v>
      </c>
      <c r="G931" s="109" t="s">
        <v>542</v>
      </c>
      <c r="H931" s="106">
        <v>42</v>
      </c>
      <c r="I931" s="106">
        <v>12</v>
      </c>
      <c r="M931" s="105" t="s">
        <v>204</v>
      </c>
      <c r="N931" s="106">
        <v>533</v>
      </c>
      <c r="O931" s="106">
        <v>16</v>
      </c>
      <c r="R931" s="109" t="s">
        <v>542</v>
      </c>
      <c r="S931" s="106">
        <v>50</v>
      </c>
      <c r="T931" s="106">
        <v>4</v>
      </c>
    </row>
    <row r="932" spans="1:20" x14ac:dyDescent="0.3">
      <c r="A932" s="105" t="s">
        <v>204</v>
      </c>
      <c r="B932" s="106">
        <v>732</v>
      </c>
      <c r="C932" s="106">
        <v>549</v>
      </c>
      <c r="G932" s="105" t="s">
        <v>463</v>
      </c>
      <c r="H932" s="106">
        <v>112</v>
      </c>
      <c r="I932" s="106">
        <v>52</v>
      </c>
      <c r="M932" s="109" t="s">
        <v>542</v>
      </c>
      <c r="N932" s="106">
        <v>54</v>
      </c>
      <c r="O932" s="106">
        <v>0</v>
      </c>
      <c r="R932" s="105" t="s">
        <v>463</v>
      </c>
      <c r="S932" s="106">
        <v>164</v>
      </c>
      <c r="T932" s="106">
        <v>0</v>
      </c>
    </row>
    <row r="933" spans="1:20" x14ac:dyDescent="0.3">
      <c r="A933" s="109" t="s">
        <v>542</v>
      </c>
      <c r="B933" s="106">
        <v>54</v>
      </c>
      <c r="C933" s="106">
        <v>54</v>
      </c>
      <c r="G933" s="117" t="s">
        <v>205</v>
      </c>
      <c r="H933" s="118">
        <v>850</v>
      </c>
      <c r="I933" s="118">
        <v>510</v>
      </c>
      <c r="M933" s="105" t="s">
        <v>463</v>
      </c>
      <c r="N933" s="106">
        <v>158</v>
      </c>
      <c r="O933" s="106">
        <v>6</v>
      </c>
      <c r="R933" s="117" t="s">
        <v>205</v>
      </c>
      <c r="S933" s="118">
        <v>1326</v>
      </c>
      <c r="T933" s="118">
        <v>34</v>
      </c>
    </row>
    <row r="934" spans="1:20" x14ac:dyDescent="0.3">
      <c r="A934" s="105" t="s">
        <v>463</v>
      </c>
      <c r="B934" s="106">
        <v>259</v>
      </c>
      <c r="C934" s="106">
        <v>259</v>
      </c>
      <c r="G934" s="105" t="s">
        <v>206</v>
      </c>
      <c r="H934" s="106">
        <v>443</v>
      </c>
      <c r="I934" s="106">
        <v>281</v>
      </c>
      <c r="M934" s="117" t="s">
        <v>205</v>
      </c>
      <c r="N934" s="118">
        <v>1360</v>
      </c>
      <c r="O934" s="118">
        <v>0</v>
      </c>
      <c r="R934" s="105" t="s">
        <v>206</v>
      </c>
      <c r="S934" s="106">
        <v>695</v>
      </c>
      <c r="T934" s="106">
        <v>29</v>
      </c>
    </row>
    <row r="935" spans="1:20" x14ac:dyDescent="0.3">
      <c r="A935" s="117" t="s">
        <v>205</v>
      </c>
      <c r="B935" s="118">
        <v>1582</v>
      </c>
      <c r="C935" s="118">
        <v>1360</v>
      </c>
      <c r="G935" s="105" t="s">
        <v>252</v>
      </c>
      <c r="H935" s="106">
        <v>5</v>
      </c>
      <c r="I935" s="106">
        <v>465</v>
      </c>
      <c r="M935" s="105" t="s">
        <v>206</v>
      </c>
      <c r="N935" s="106">
        <v>720</v>
      </c>
      <c r="O935" s="106">
        <v>4</v>
      </c>
      <c r="R935" s="105" t="s">
        <v>252</v>
      </c>
      <c r="S935" s="106">
        <v>458</v>
      </c>
      <c r="T935" s="106">
        <v>12</v>
      </c>
    </row>
    <row r="936" spans="1:20" x14ac:dyDescent="0.3">
      <c r="A936" s="105" t="s">
        <v>206</v>
      </c>
      <c r="B936" s="106">
        <v>988</v>
      </c>
      <c r="C936" s="106">
        <v>777</v>
      </c>
      <c r="G936" s="105" t="s">
        <v>464</v>
      </c>
      <c r="H936" s="106">
        <v>167</v>
      </c>
      <c r="I936" s="106">
        <v>143</v>
      </c>
      <c r="M936" s="105" t="s">
        <v>252</v>
      </c>
      <c r="N936" s="106">
        <v>467</v>
      </c>
      <c r="O936" s="106">
        <v>3</v>
      </c>
      <c r="R936" s="105" t="s">
        <v>464</v>
      </c>
      <c r="S936" s="106">
        <v>309</v>
      </c>
      <c r="T936" s="106">
        <v>1</v>
      </c>
    </row>
    <row r="937" spans="1:20" x14ac:dyDescent="0.3">
      <c r="A937" s="105" t="s">
        <v>252</v>
      </c>
      <c r="B937" s="106">
        <v>1380</v>
      </c>
      <c r="C937" s="106">
        <v>990</v>
      </c>
      <c r="G937" s="105" t="s">
        <v>465</v>
      </c>
      <c r="H937" s="106">
        <v>286</v>
      </c>
      <c r="I937" s="106">
        <v>109</v>
      </c>
      <c r="M937" s="105" t="s">
        <v>464</v>
      </c>
      <c r="N937" s="106">
        <v>307</v>
      </c>
      <c r="O937" s="106">
        <v>3</v>
      </c>
      <c r="R937" s="105" t="s">
        <v>465</v>
      </c>
      <c r="S937" s="106">
        <v>355</v>
      </c>
      <c r="T937" s="106">
        <v>40</v>
      </c>
    </row>
    <row r="938" spans="1:20" x14ac:dyDescent="0.3">
      <c r="A938" s="105" t="s">
        <v>464</v>
      </c>
      <c r="B938" s="106">
        <v>505</v>
      </c>
      <c r="C938" s="106">
        <v>396</v>
      </c>
      <c r="G938" s="105" t="s">
        <v>253</v>
      </c>
      <c r="H938" s="110">
        <v>579</v>
      </c>
      <c r="I938" s="110">
        <v>197</v>
      </c>
      <c r="M938" s="105" t="s">
        <v>465</v>
      </c>
      <c r="N938" s="106">
        <v>387</v>
      </c>
      <c r="O938" s="106">
        <v>8</v>
      </c>
      <c r="R938" s="105" t="s">
        <v>253</v>
      </c>
      <c r="S938" s="110">
        <v>720</v>
      </c>
      <c r="T938" s="110">
        <v>56</v>
      </c>
    </row>
    <row r="939" spans="1:20" x14ac:dyDescent="0.3">
      <c r="A939" s="105" t="s">
        <v>465</v>
      </c>
      <c r="B939" s="106">
        <v>636</v>
      </c>
      <c r="C939" s="106">
        <v>496</v>
      </c>
      <c r="G939" s="105" t="s">
        <v>254</v>
      </c>
      <c r="H939" s="106">
        <v>84</v>
      </c>
      <c r="I939" s="106">
        <v>28</v>
      </c>
      <c r="M939" s="105" t="s">
        <v>253</v>
      </c>
      <c r="N939" s="110">
        <v>773</v>
      </c>
      <c r="O939" s="110">
        <v>3</v>
      </c>
      <c r="R939" s="105" t="s">
        <v>254</v>
      </c>
      <c r="S939" s="106">
        <v>112</v>
      </c>
      <c r="T939" s="106">
        <v>0</v>
      </c>
    </row>
    <row r="940" spans="1:20" x14ac:dyDescent="0.3">
      <c r="A940" s="105" t="s">
        <v>253</v>
      </c>
      <c r="B940" s="110">
        <v>2141</v>
      </c>
      <c r="C940" s="110">
        <v>1445</v>
      </c>
      <c r="G940" s="105" t="s">
        <v>255</v>
      </c>
      <c r="H940" s="106">
        <v>248</v>
      </c>
      <c r="I940" s="106">
        <v>172</v>
      </c>
      <c r="M940" s="105" t="s">
        <v>254</v>
      </c>
      <c r="N940" s="106">
        <v>112</v>
      </c>
      <c r="O940" s="106">
        <v>0</v>
      </c>
      <c r="R940" s="105" t="s">
        <v>255</v>
      </c>
      <c r="S940" s="106">
        <v>400</v>
      </c>
      <c r="T940" s="106">
        <v>20</v>
      </c>
    </row>
    <row r="941" spans="1:20" x14ac:dyDescent="0.3">
      <c r="A941" s="105" t="s">
        <v>254</v>
      </c>
      <c r="B941" s="106">
        <v>125</v>
      </c>
      <c r="C941" s="106">
        <v>115</v>
      </c>
      <c r="G941" s="105" t="s">
        <v>256</v>
      </c>
      <c r="H941" s="106">
        <v>291</v>
      </c>
      <c r="I941" s="106">
        <v>369</v>
      </c>
      <c r="M941" s="105" t="s">
        <v>255</v>
      </c>
      <c r="N941" s="106">
        <v>418</v>
      </c>
      <c r="O941" s="106">
        <v>2</v>
      </c>
      <c r="R941" s="105" t="s">
        <v>256</v>
      </c>
      <c r="S941" s="106">
        <v>640</v>
      </c>
      <c r="T941" s="106">
        <v>20</v>
      </c>
    </row>
    <row r="942" spans="1:20" x14ac:dyDescent="0.3">
      <c r="A942" s="105" t="s">
        <v>255</v>
      </c>
      <c r="B942" s="106">
        <v>557</v>
      </c>
      <c r="C942" s="106">
        <v>420</v>
      </c>
      <c r="G942" s="105" t="s">
        <v>257</v>
      </c>
      <c r="H942" s="106">
        <v>233</v>
      </c>
      <c r="I942" s="106">
        <v>69</v>
      </c>
      <c r="M942" s="105" t="s">
        <v>256</v>
      </c>
      <c r="N942" s="106">
        <v>658</v>
      </c>
      <c r="O942" s="106">
        <v>2</v>
      </c>
      <c r="R942" s="105" t="s">
        <v>257</v>
      </c>
      <c r="S942" s="106">
        <v>299</v>
      </c>
      <c r="T942" s="106">
        <v>3</v>
      </c>
    </row>
    <row r="943" spans="1:20" x14ac:dyDescent="0.3">
      <c r="A943" s="105" t="s">
        <v>256</v>
      </c>
      <c r="B943" s="106">
        <v>838</v>
      </c>
      <c r="C943" s="106">
        <v>690</v>
      </c>
      <c r="G943" s="105" t="s">
        <v>258</v>
      </c>
      <c r="H943" s="106">
        <v>386</v>
      </c>
      <c r="I943" s="106">
        <v>141</v>
      </c>
      <c r="M943" s="105" t="s">
        <v>257</v>
      </c>
      <c r="N943" s="106">
        <v>301</v>
      </c>
      <c r="O943" s="106">
        <v>1</v>
      </c>
      <c r="R943" s="105" t="s">
        <v>258</v>
      </c>
      <c r="S943" s="106">
        <v>524</v>
      </c>
      <c r="T943" s="106">
        <v>3</v>
      </c>
    </row>
    <row r="944" spans="1:20" x14ac:dyDescent="0.3">
      <c r="A944" s="105" t="s">
        <v>257</v>
      </c>
      <c r="B944" s="106">
        <v>440</v>
      </c>
      <c r="C944" s="106">
        <v>331</v>
      </c>
      <c r="G944" s="105" t="s">
        <v>207</v>
      </c>
      <c r="H944" s="106">
        <v>115</v>
      </c>
      <c r="I944" s="106">
        <v>96</v>
      </c>
      <c r="M944" s="105" t="s">
        <v>258</v>
      </c>
      <c r="N944" s="106">
        <v>524</v>
      </c>
      <c r="O944" s="106">
        <v>3</v>
      </c>
      <c r="R944" s="105" t="s">
        <v>207</v>
      </c>
      <c r="S944" s="106">
        <v>209</v>
      </c>
      <c r="T944" s="106">
        <v>2</v>
      </c>
    </row>
    <row r="945" spans="1:20" x14ac:dyDescent="0.3">
      <c r="A945" s="105" t="s">
        <v>258</v>
      </c>
      <c r="B945" s="106">
        <v>816</v>
      </c>
      <c r="C945" s="106">
        <v>594</v>
      </c>
      <c r="G945" s="105" t="s">
        <v>259</v>
      </c>
      <c r="H945" s="106">
        <v>301</v>
      </c>
      <c r="I945" s="106">
        <v>220</v>
      </c>
      <c r="M945" s="105" t="s">
        <v>207</v>
      </c>
      <c r="N945" s="106">
        <v>210</v>
      </c>
      <c r="O945" s="106">
        <v>1</v>
      </c>
      <c r="R945" s="105" t="s">
        <v>259</v>
      </c>
      <c r="S945" s="106">
        <v>521</v>
      </c>
      <c r="T945" s="106">
        <v>0</v>
      </c>
    </row>
    <row r="946" spans="1:20" x14ac:dyDescent="0.3">
      <c r="A946" s="105" t="s">
        <v>207</v>
      </c>
      <c r="B946" s="106">
        <v>385</v>
      </c>
      <c r="C946" s="106">
        <v>341</v>
      </c>
      <c r="G946" s="105" t="s">
        <v>210</v>
      </c>
      <c r="H946" s="110">
        <v>1483</v>
      </c>
      <c r="I946" s="110">
        <v>572</v>
      </c>
      <c r="M946" s="105" t="s">
        <v>259</v>
      </c>
      <c r="N946" s="106">
        <v>519</v>
      </c>
      <c r="O946" s="106">
        <v>2</v>
      </c>
      <c r="R946" s="105" t="s">
        <v>210</v>
      </c>
      <c r="S946" s="110">
        <v>2046</v>
      </c>
      <c r="T946" s="110">
        <v>9</v>
      </c>
    </row>
    <row r="947" spans="1:20" x14ac:dyDescent="0.3">
      <c r="A947" s="105" t="s">
        <v>259</v>
      </c>
      <c r="B947" s="106">
        <v>925</v>
      </c>
      <c r="C947" s="106">
        <v>637</v>
      </c>
      <c r="G947" s="105" t="s">
        <v>466</v>
      </c>
      <c r="H947" s="110">
        <v>72</v>
      </c>
      <c r="I947" s="110">
        <v>77</v>
      </c>
      <c r="M947" s="105" t="s">
        <v>210</v>
      </c>
      <c r="N947" s="110">
        <v>2048</v>
      </c>
      <c r="O947" s="110">
        <v>7</v>
      </c>
      <c r="R947" s="105" t="s">
        <v>466</v>
      </c>
      <c r="S947" s="110">
        <v>147</v>
      </c>
      <c r="T947" s="110">
        <v>2</v>
      </c>
    </row>
    <row r="948" spans="1:20" x14ac:dyDescent="0.3">
      <c r="A948" s="105" t="s">
        <v>210</v>
      </c>
      <c r="B948" s="110">
        <v>4085</v>
      </c>
      <c r="C948" s="110">
        <v>2411</v>
      </c>
      <c r="G948" s="105" t="s">
        <v>208</v>
      </c>
      <c r="H948" s="106">
        <v>105</v>
      </c>
      <c r="I948" s="106">
        <v>55</v>
      </c>
      <c r="M948" s="105" t="s">
        <v>466</v>
      </c>
      <c r="N948" s="110">
        <v>148</v>
      </c>
      <c r="O948" s="110">
        <v>1</v>
      </c>
      <c r="R948" s="105" t="s">
        <v>208</v>
      </c>
      <c r="S948" s="106">
        <v>160</v>
      </c>
      <c r="T948" s="106">
        <v>0</v>
      </c>
    </row>
    <row r="949" spans="1:20" x14ac:dyDescent="0.3">
      <c r="A949" s="105" t="s">
        <v>466</v>
      </c>
      <c r="B949" s="110">
        <v>325</v>
      </c>
      <c r="C949" s="110">
        <v>176</v>
      </c>
      <c r="G949" s="105" t="s">
        <v>260</v>
      </c>
      <c r="H949" s="106">
        <v>816</v>
      </c>
      <c r="I949" s="106">
        <v>440</v>
      </c>
      <c r="M949" s="105" t="s">
        <v>208</v>
      </c>
      <c r="N949" s="106">
        <v>160</v>
      </c>
      <c r="O949" s="106">
        <v>0</v>
      </c>
      <c r="R949" s="105" t="s">
        <v>260</v>
      </c>
      <c r="S949" s="106">
        <v>1232</v>
      </c>
      <c r="T949" s="106">
        <v>24</v>
      </c>
    </row>
    <row r="950" spans="1:20" x14ac:dyDescent="0.3">
      <c r="A950" s="105" t="s">
        <v>208</v>
      </c>
      <c r="B950" s="106">
        <v>328</v>
      </c>
      <c r="C950" s="106">
        <v>160</v>
      </c>
      <c r="G950" s="105" t="s">
        <v>209</v>
      </c>
      <c r="H950" s="106">
        <v>2063</v>
      </c>
      <c r="I950" s="106">
        <v>2086</v>
      </c>
      <c r="M950" s="105" t="s">
        <v>260</v>
      </c>
      <c r="N950" s="106">
        <v>1252</v>
      </c>
      <c r="O950" s="106">
        <v>4</v>
      </c>
      <c r="R950" s="105" t="s">
        <v>209</v>
      </c>
      <c r="S950" s="106">
        <v>4149</v>
      </c>
      <c r="T950" s="106">
        <v>0</v>
      </c>
    </row>
    <row r="951" spans="1:20" x14ac:dyDescent="0.3">
      <c r="A951" s="105" t="s">
        <v>260</v>
      </c>
      <c r="B951" s="106">
        <v>1580</v>
      </c>
      <c r="C951" s="106">
        <v>1428</v>
      </c>
      <c r="G951" s="105" t="s">
        <v>261</v>
      </c>
      <c r="H951" s="106">
        <v>105</v>
      </c>
      <c r="I951" s="106">
        <v>49</v>
      </c>
      <c r="M951" s="105" t="s">
        <v>209</v>
      </c>
      <c r="N951" s="106">
        <v>4054</v>
      </c>
      <c r="O951" s="106">
        <v>95</v>
      </c>
      <c r="R951" s="105" t="s">
        <v>261</v>
      </c>
      <c r="S951" s="106">
        <v>154</v>
      </c>
      <c r="T951" s="106">
        <v>0</v>
      </c>
    </row>
    <row r="952" spans="1:20" x14ac:dyDescent="0.3">
      <c r="A952" s="105" t="s">
        <v>209</v>
      </c>
      <c r="B952" s="106">
        <v>4180</v>
      </c>
      <c r="C952" s="108">
        <v>4180</v>
      </c>
      <c r="G952" s="105" t="s">
        <v>262</v>
      </c>
      <c r="H952" s="106">
        <v>425</v>
      </c>
      <c r="I952" s="106">
        <v>175</v>
      </c>
      <c r="M952" s="105" t="s">
        <v>261</v>
      </c>
      <c r="N952" s="106">
        <v>154</v>
      </c>
      <c r="O952" s="106">
        <v>0</v>
      </c>
      <c r="R952" s="105" t="s">
        <v>262</v>
      </c>
      <c r="S952" s="119">
        <v>598</v>
      </c>
      <c r="T952" s="106">
        <v>2</v>
      </c>
    </row>
    <row r="953" spans="1:20" x14ac:dyDescent="0.3">
      <c r="A953" s="105" t="s">
        <v>261</v>
      </c>
      <c r="B953" s="106">
        <v>516</v>
      </c>
      <c r="C953" s="106">
        <v>175</v>
      </c>
      <c r="G953" s="105" t="s">
        <v>263</v>
      </c>
      <c r="H953" s="106">
        <v>209</v>
      </c>
      <c r="I953" s="106">
        <v>24</v>
      </c>
      <c r="M953" s="105" t="s">
        <v>262</v>
      </c>
      <c r="N953" s="106">
        <v>594</v>
      </c>
      <c r="O953" s="106">
        <v>6</v>
      </c>
      <c r="R953" s="105" t="s">
        <v>263</v>
      </c>
      <c r="S953" s="106">
        <v>232</v>
      </c>
      <c r="T953" s="106">
        <v>1</v>
      </c>
    </row>
    <row r="954" spans="1:20" x14ac:dyDescent="0.3">
      <c r="A954" s="105" t="s">
        <v>262</v>
      </c>
      <c r="B954" s="106">
        <v>615</v>
      </c>
      <c r="C954" s="106">
        <v>615</v>
      </c>
      <c r="G954"/>
      <c r="H954" s="32">
        <f>SUM(H920:H953)</f>
        <v>13011</v>
      </c>
      <c r="I954" s="32">
        <f>SUM(I920:I953)</f>
        <v>7945</v>
      </c>
      <c r="M954" s="105" t="s">
        <v>263</v>
      </c>
      <c r="N954" s="106">
        <v>233</v>
      </c>
      <c r="O954" s="106">
        <v>0</v>
      </c>
      <c r="R954"/>
      <c r="S954" s="32">
        <f>SUM(S920:S953)</f>
        <v>20641</v>
      </c>
      <c r="T954" s="32">
        <f>SUM(T920:T953)</f>
        <v>315</v>
      </c>
    </row>
    <row r="955" spans="1:20" x14ac:dyDescent="0.3">
      <c r="A955" s="105" t="s">
        <v>263</v>
      </c>
      <c r="B955" s="106">
        <v>289</v>
      </c>
      <c r="C955" s="106">
        <v>266</v>
      </c>
      <c r="H955" s="10"/>
      <c r="I955" s="10"/>
      <c r="M955"/>
      <c r="N955" s="32">
        <f>SUM(N921:N954)</f>
        <v>20759</v>
      </c>
      <c r="O955" s="32">
        <f>SUM(O921:O954)</f>
        <v>197</v>
      </c>
    </row>
    <row r="956" spans="1:20" x14ac:dyDescent="0.3">
      <c r="A956"/>
      <c r="B956" s="32">
        <f>SUM(B922:B955)</f>
        <v>30643</v>
      </c>
      <c r="C956" s="32">
        <f>SUM(C922:C955)</f>
        <v>24110</v>
      </c>
      <c r="H956" s="10"/>
      <c r="I956" s="10"/>
      <c r="M956" s="12"/>
      <c r="N956" s="13"/>
      <c r="O956" s="13"/>
    </row>
    <row r="957" spans="1:20" x14ac:dyDescent="0.3">
      <c r="B957" s="10"/>
      <c r="C957" s="10"/>
      <c r="H957" s="10"/>
      <c r="I957" s="10"/>
      <c r="M957" s="12"/>
      <c r="N957" s="13"/>
      <c r="O957" s="13"/>
    </row>
    <row r="958" spans="1:20" x14ac:dyDescent="0.3">
      <c r="B958" s="10"/>
      <c r="C958" s="10"/>
      <c r="H958" s="10"/>
      <c r="I958" s="10"/>
      <c r="M958" s="12"/>
      <c r="N958" s="13"/>
      <c r="O958" s="13"/>
    </row>
    <row r="959" spans="1:20" x14ac:dyDescent="0.3">
      <c r="B959" s="10"/>
      <c r="C959" s="10"/>
      <c r="H959" s="10"/>
      <c r="I959" s="10"/>
      <c r="M959" s="12"/>
      <c r="N959" s="13"/>
      <c r="O959" s="13"/>
    </row>
    <row r="960" spans="1:20" x14ac:dyDescent="0.3">
      <c r="B960" s="10"/>
      <c r="C960" s="10"/>
      <c r="H960" s="10"/>
      <c r="I960" s="10"/>
      <c r="M960" s="12"/>
      <c r="N960" s="13"/>
      <c r="O960" s="13"/>
    </row>
    <row r="961" spans="1:15" x14ac:dyDescent="0.3">
      <c r="B961" s="10"/>
      <c r="C961" s="10"/>
      <c r="H961" s="10"/>
      <c r="I961" s="10"/>
      <c r="M961" s="12"/>
      <c r="N961" s="13"/>
      <c r="O961" s="13"/>
    </row>
    <row r="962" spans="1:15" x14ac:dyDescent="0.3">
      <c r="B962" s="10"/>
      <c r="C962" s="10"/>
      <c r="H962" s="10"/>
      <c r="I962" s="10"/>
      <c r="M962" s="12"/>
      <c r="N962" s="13"/>
      <c r="O962" s="13"/>
    </row>
    <row r="963" spans="1:15" x14ac:dyDescent="0.3">
      <c r="B963" s="10"/>
      <c r="C963" s="10"/>
      <c r="H963" s="10"/>
      <c r="I963" s="10"/>
      <c r="M963" s="12"/>
      <c r="N963" s="13"/>
      <c r="O963" s="13"/>
    </row>
    <row r="964" spans="1:15" x14ac:dyDescent="0.3">
      <c r="B964" s="10"/>
      <c r="C964" s="10"/>
      <c r="H964" s="10"/>
      <c r="I964" s="10"/>
      <c r="M964" s="12"/>
      <c r="N964" s="13"/>
      <c r="O964" s="13"/>
    </row>
    <row r="965" spans="1:15" x14ac:dyDescent="0.3">
      <c r="B965" s="10"/>
      <c r="C965" s="10"/>
      <c r="H965" s="10"/>
      <c r="I965" s="10"/>
      <c r="M965" s="12"/>
      <c r="N965" s="13"/>
      <c r="O965" s="13"/>
    </row>
    <row r="966" spans="1:15" x14ac:dyDescent="0.3">
      <c r="B966" s="10"/>
      <c r="C966" s="10"/>
      <c r="H966" s="10"/>
      <c r="I966" s="10"/>
      <c r="M966" s="12"/>
      <c r="N966" s="13"/>
      <c r="O966" s="13"/>
    </row>
    <row r="967" spans="1:15" x14ac:dyDescent="0.3">
      <c r="B967" s="10"/>
      <c r="C967" s="10"/>
      <c r="H967" s="10"/>
      <c r="I967" s="10"/>
      <c r="M967" s="12"/>
      <c r="N967" s="13"/>
      <c r="O967" s="13"/>
    </row>
    <row r="968" spans="1:15" x14ac:dyDescent="0.3">
      <c r="B968" s="10"/>
      <c r="C968" s="10"/>
      <c r="H968" s="10"/>
      <c r="I968" s="10"/>
      <c r="M968" s="12"/>
      <c r="N968" s="13"/>
      <c r="O968" s="13"/>
    </row>
    <row r="969" spans="1:15" x14ac:dyDescent="0.3">
      <c r="B969" s="10"/>
      <c r="C969" s="10"/>
      <c r="H969" s="10"/>
      <c r="I969" s="10"/>
      <c r="M969" s="12"/>
      <c r="N969" s="13"/>
      <c r="O969" s="13"/>
    </row>
    <row r="970" spans="1:15" x14ac:dyDescent="0.3">
      <c r="B970" s="10"/>
      <c r="C970" s="10"/>
      <c r="H970" s="10"/>
      <c r="I970" s="10"/>
      <c r="M970" s="12"/>
      <c r="N970" s="13"/>
      <c r="O970" s="13"/>
    </row>
    <row r="971" spans="1:15" x14ac:dyDescent="0.3">
      <c r="B971" s="10"/>
      <c r="C971" s="10"/>
      <c r="F971"/>
      <c r="G971"/>
      <c r="H971"/>
      <c r="N971" s="13"/>
      <c r="O971" s="13"/>
    </row>
    <row r="972" spans="1:15" x14ac:dyDescent="0.3">
      <c r="B972" s="10"/>
      <c r="F972" t="s">
        <v>1</v>
      </c>
      <c r="G972" t="s">
        <v>43</v>
      </c>
      <c r="H972"/>
      <c r="N972" s="10"/>
      <c r="O972" s="10"/>
    </row>
    <row r="973" spans="1:15" x14ac:dyDescent="0.3">
      <c r="A973" s="4" t="s">
        <v>266</v>
      </c>
      <c r="F973" s="28" t="s">
        <v>244</v>
      </c>
      <c r="G973" s="29">
        <v>22</v>
      </c>
      <c r="H973"/>
    </row>
    <row r="974" spans="1:15" x14ac:dyDescent="0.3">
      <c r="F974" s="28" t="s">
        <v>0</v>
      </c>
      <c r="G974" s="29">
        <v>215</v>
      </c>
      <c r="H974"/>
    </row>
    <row r="975" spans="1:15" x14ac:dyDescent="0.3">
      <c r="A975"/>
      <c r="B975"/>
      <c r="F975" s="28" t="s">
        <v>60</v>
      </c>
      <c r="G975" s="29">
        <v>101</v>
      </c>
      <c r="H975"/>
    </row>
    <row r="976" spans="1:15" x14ac:dyDescent="0.3">
      <c r="A976" t="s">
        <v>1</v>
      </c>
      <c r="B976" t="s">
        <v>43</v>
      </c>
      <c r="F976" s="28" t="s">
        <v>220</v>
      </c>
      <c r="G976" s="29">
        <v>126</v>
      </c>
      <c r="H976"/>
    </row>
    <row r="977" spans="1:8" x14ac:dyDescent="0.3">
      <c r="A977" s="28" t="s">
        <v>467</v>
      </c>
      <c r="B977" s="29">
        <v>5</v>
      </c>
      <c r="F977"/>
      <c r="G977">
        <f>SUM(G973:G976)</f>
        <v>464</v>
      </c>
      <c r="H977"/>
    </row>
    <row r="978" spans="1:8" x14ac:dyDescent="0.3">
      <c r="A978" s="28" t="s">
        <v>468</v>
      </c>
      <c r="B978" s="29">
        <v>27</v>
      </c>
      <c r="F978"/>
      <c r="G978"/>
      <c r="H978"/>
    </row>
    <row r="979" spans="1:8" x14ac:dyDescent="0.3">
      <c r="A979" s="28" t="s">
        <v>469</v>
      </c>
      <c r="B979" s="29">
        <v>49</v>
      </c>
    </row>
    <row r="980" spans="1:8" x14ac:dyDescent="0.3">
      <c r="A980" s="28" t="s">
        <v>470</v>
      </c>
      <c r="B980" s="29">
        <v>54</v>
      </c>
    </row>
    <row r="981" spans="1:8" x14ac:dyDescent="0.3">
      <c r="A981" s="28" t="s">
        <v>471</v>
      </c>
      <c r="B981" s="29">
        <v>54</v>
      </c>
    </row>
    <row r="982" spans="1:8" x14ac:dyDescent="0.3">
      <c r="A982" s="28" t="s">
        <v>472</v>
      </c>
      <c r="B982" s="29">
        <v>53</v>
      </c>
    </row>
    <row r="983" spans="1:8" x14ac:dyDescent="0.3">
      <c r="A983" s="28" t="s">
        <v>473</v>
      </c>
      <c r="B983" s="29">
        <v>49</v>
      </c>
    </row>
    <row r="984" spans="1:8" x14ac:dyDescent="0.3">
      <c r="A984" s="28" t="s">
        <v>474</v>
      </c>
      <c r="B984" s="29">
        <v>15</v>
      </c>
    </row>
    <row r="985" spans="1:8" x14ac:dyDescent="0.3">
      <c r="A985" s="28" t="s">
        <v>543</v>
      </c>
      <c r="B985" s="29">
        <v>3</v>
      </c>
    </row>
    <row r="986" spans="1:8" x14ac:dyDescent="0.3">
      <c r="A986" s="28" t="s">
        <v>475</v>
      </c>
      <c r="B986" s="29">
        <v>40</v>
      </c>
    </row>
    <row r="987" spans="1:8" x14ac:dyDescent="0.3">
      <c r="A987" s="28" t="s">
        <v>478</v>
      </c>
      <c r="B987" s="29">
        <v>87</v>
      </c>
    </row>
    <row r="988" spans="1:8" x14ac:dyDescent="0.3">
      <c r="A988" s="28" t="s">
        <v>479</v>
      </c>
      <c r="B988" s="29">
        <v>4</v>
      </c>
    </row>
    <row r="989" spans="1:8" x14ac:dyDescent="0.3">
      <c r="A989" s="28" t="s">
        <v>476</v>
      </c>
      <c r="B989" s="29">
        <v>23</v>
      </c>
    </row>
    <row r="990" spans="1:8" x14ac:dyDescent="0.3">
      <c r="A990" s="28" t="s">
        <v>477</v>
      </c>
      <c r="B990" s="29">
        <v>1</v>
      </c>
    </row>
    <row r="991" spans="1:8" x14ac:dyDescent="0.3">
      <c r="A991"/>
      <c r="B991">
        <f>SUM(B977:B990)</f>
        <v>464</v>
      </c>
    </row>
    <row r="995" spans="1:11" x14ac:dyDescent="0.3">
      <c r="A995" s="4" t="s">
        <v>1005</v>
      </c>
    </row>
    <row r="999" spans="1:11" x14ac:dyDescent="0.3">
      <c r="A999" s="4" t="s">
        <v>1006</v>
      </c>
      <c r="E999" s="4" t="s">
        <v>1007</v>
      </c>
      <c r="J999" s="4" t="s">
        <v>1008</v>
      </c>
    </row>
    <row r="1000" spans="1:11" x14ac:dyDescent="0.3">
      <c r="A1000" s="28" t="s">
        <v>1009</v>
      </c>
      <c r="B1000" s="29">
        <v>1880</v>
      </c>
      <c r="E1000" s="28" t="s">
        <v>1009</v>
      </c>
      <c r="F1000" s="29">
        <v>962</v>
      </c>
      <c r="J1000" s="28" t="s">
        <v>1009</v>
      </c>
      <c r="K1000" s="29">
        <v>262</v>
      </c>
    </row>
    <row r="1001" spans="1:11" x14ac:dyDescent="0.3">
      <c r="A1001" s="28" t="s">
        <v>1010</v>
      </c>
      <c r="B1001" s="29">
        <v>10030</v>
      </c>
      <c r="E1001" s="28" t="s">
        <v>1010</v>
      </c>
      <c r="F1001" s="29">
        <v>869</v>
      </c>
      <c r="J1001" s="28" t="s">
        <v>1010</v>
      </c>
      <c r="K1001" s="29">
        <v>81</v>
      </c>
    </row>
    <row r="1002" spans="1:11" x14ac:dyDescent="0.3">
      <c r="A1002" s="28" t="s">
        <v>1011</v>
      </c>
      <c r="B1002" s="29">
        <v>5500</v>
      </c>
      <c r="E1002" s="28" t="s">
        <v>1011</v>
      </c>
      <c r="F1002" s="29">
        <v>248</v>
      </c>
      <c r="J1002" s="28" t="s">
        <v>1011</v>
      </c>
      <c r="K1002" s="29">
        <v>104</v>
      </c>
    </row>
    <row r="1003" spans="1:11" x14ac:dyDescent="0.3">
      <c r="A1003" s="28" t="s">
        <v>1012</v>
      </c>
      <c r="B1003" s="29">
        <v>2926</v>
      </c>
      <c r="E1003" s="28" t="s">
        <v>1012</v>
      </c>
      <c r="F1003" s="29">
        <v>219</v>
      </c>
      <c r="J1003" s="28" t="s">
        <v>1012</v>
      </c>
      <c r="K1003" s="29">
        <v>305</v>
      </c>
    </row>
    <row r="1004" spans="1:11" x14ac:dyDescent="0.3">
      <c r="A1004"/>
      <c r="B1004" s="32">
        <f>SUM(B1000:B1003)</f>
        <v>20336</v>
      </c>
      <c r="C1004"/>
      <c r="D1004"/>
      <c r="E1004"/>
      <c r="F1004" s="32">
        <f>SUM(F1000:F1003)</f>
        <v>2298</v>
      </c>
      <c r="G1004"/>
      <c r="H1004"/>
      <c r="I1004"/>
      <c r="J1004"/>
      <c r="K1004" s="32">
        <f>SUM(K1000:K1003)</f>
        <v>752</v>
      </c>
    </row>
    <row r="1013" spans="1:25" x14ac:dyDescent="0.3">
      <c r="A1013" s="4" t="s">
        <v>267</v>
      </c>
    </row>
    <row r="1016" spans="1:25" x14ac:dyDescent="0.3">
      <c r="A1016" s="4" t="s">
        <v>268</v>
      </c>
    </row>
    <row r="1017" spans="1:25" x14ac:dyDescent="0.3">
      <c r="F1017" s="9"/>
      <c r="G1017" s="9"/>
      <c r="H1017" s="9"/>
      <c r="I1017" s="9"/>
      <c r="J1017" s="9"/>
      <c r="K1017" s="9"/>
      <c r="L1017" s="9"/>
      <c r="M1017" s="9"/>
    </row>
    <row r="1018" spans="1:25" x14ac:dyDescent="0.3">
      <c r="A1018" s="4" t="s">
        <v>269</v>
      </c>
      <c r="F1018"/>
      <c r="G1018"/>
      <c r="H1018"/>
      <c r="I1018"/>
      <c r="J1018"/>
      <c r="K1018"/>
      <c r="L1018"/>
      <c r="M1018"/>
    </row>
    <row r="1019" spans="1:25" ht="15.6" customHeight="1" x14ac:dyDescent="0.3">
      <c r="A1019" s="155" t="s">
        <v>270</v>
      </c>
      <c r="B1019" s="148" t="s">
        <v>271</v>
      </c>
      <c r="C1019" s="149"/>
      <c r="D1019" s="150"/>
      <c r="E1019"/>
      <c r="F1019"/>
      <c r="G1019" s="48" t="s">
        <v>284</v>
      </c>
      <c r="H1019" s="48" t="s">
        <v>272</v>
      </c>
      <c r="I1019" s="48" t="s">
        <v>273</v>
      </c>
      <c r="J1019" s="48" t="s">
        <v>87</v>
      </c>
      <c r="K1019" s="48" t="s">
        <v>274</v>
      </c>
      <c r="L1019" s="48" t="s">
        <v>283</v>
      </c>
      <c r="M1019" s="48" t="s">
        <v>275</v>
      </c>
      <c r="N1019" s="48" t="s">
        <v>323</v>
      </c>
      <c r="O1019" s="48" t="s">
        <v>276</v>
      </c>
      <c r="P1019" s="48" t="s">
        <v>22</v>
      </c>
      <c r="W1019"/>
      <c r="X1019"/>
      <c r="Y1019"/>
    </row>
    <row r="1020" spans="1:25" ht="31.2" x14ac:dyDescent="0.3">
      <c r="A1020" s="156"/>
      <c r="B1020" s="47" t="s">
        <v>265</v>
      </c>
      <c r="C1020" s="47" t="s">
        <v>264</v>
      </c>
      <c r="D1020" s="47" t="s">
        <v>22</v>
      </c>
      <c r="E1020"/>
      <c r="F1020"/>
      <c r="G1020" s="28" t="s">
        <v>277</v>
      </c>
      <c r="H1020" s="29">
        <v>85</v>
      </c>
      <c r="I1020" s="29">
        <v>163</v>
      </c>
      <c r="J1020" s="29">
        <v>238</v>
      </c>
      <c r="K1020" s="29">
        <v>119</v>
      </c>
      <c r="L1020" s="29">
        <v>112</v>
      </c>
      <c r="M1020" s="29">
        <v>115</v>
      </c>
      <c r="N1020" s="29">
        <v>108</v>
      </c>
      <c r="O1020" s="29">
        <v>81</v>
      </c>
      <c r="P1020">
        <f>SUM(H1020:O1020)</f>
        <v>1021</v>
      </c>
      <c r="W1020"/>
      <c r="X1020"/>
      <c r="Y1020"/>
    </row>
    <row r="1021" spans="1:25" x14ac:dyDescent="0.3">
      <c r="A1021" s="49" t="s">
        <v>277</v>
      </c>
      <c r="B1021" s="50">
        <v>536</v>
      </c>
      <c r="C1021" s="50">
        <v>485</v>
      </c>
      <c r="D1021" s="49">
        <f>SUM(B1021:C1021)</f>
        <v>1021</v>
      </c>
      <c r="E1021"/>
      <c r="F1021" s="9"/>
      <c r="G1021" s="9"/>
      <c r="H1021" s="9"/>
      <c r="I1021" s="9"/>
      <c r="J1021" s="9"/>
      <c r="K1021" s="9"/>
      <c r="L1021" s="9"/>
      <c r="M1021" s="9"/>
      <c r="N1021" s="29"/>
      <c r="O1021" s="29"/>
      <c r="P1021" s="29"/>
      <c r="W1021"/>
      <c r="X1021"/>
      <c r="Y1021"/>
    </row>
    <row r="1022" spans="1:25" x14ac:dyDescent="0.3">
      <c r="F1022" s="9"/>
      <c r="G1022" s="9"/>
      <c r="H1022" s="9"/>
      <c r="I1022" s="9"/>
      <c r="J1022" s="9"/>
      <c r="K1022" s="9"/>
      <c r="L1022" s="9"/>
      <c r="M1022" s="9"/>
    </row>
    <row r="1023" spans="1:25" x14ac:dyDescent="0.3">
      <c r="A1023" s="4" t="s">
        <v>364</v>
      </c>
      <c r="F1023" s="9"/>
      <c r="G1023" s="9"/>
      <c r="H1023" s="9"/>
      <c r="I1023" s="9"/>
      <c r="J1023" s="9"/>
      <c r="K1023" s="9"/>
      <c r="L1023" s="9"/>
      <c r="M1023" s="9"/>
    </row>
    <row r="1024" spans="1:25" x14ac:dyDescent="0.3">
      <c r="F1024" s="9"/>
      <c r="G1024" s="9"/>
      <c r="H1024" s="9"/>
      <c r="I1024" s="9"/>
      <c r="J1024" s="9"/>
      <c r="K1024" s="9"/>
      <c r="L1024" s="9"/>
      <c r="M1024" s="9"/>
    </row>
    <row r="1025" spans="1:13" x14ac:dyDescent="0.3">
      <c r="A1025"/>
      <c r="B1025" s="32"/>
      <c r="F1025" s="9"/>
      <c r="G1025" s="9"/>
      <c r="H1025" s="9"/>
      <c r="I1025" s="9"/>
      <c r="J1025" s="9"/>
      <c r="K1025" s="9"/>
      <c r="L1025" s="9"/>
      <c r="M1025" s="9"/>
    </row>
    <row r="1026" spans="1:13" x14ac:dyDescent="0.3">
      <c r="A1026" t="s">
        <v>45</v>
      </c>
      <c r="B1026" s="32" t="s">
        <v>43</v>
      </c>
      <c r="F1026" s="9"/>
      <c r="G1026" s="9"/>
      <c r="H1026" s="9"/>
      <c r="I1026" s="9"/>
      <c r="J1026" s="9"/>
      <c r="K1026" s="9"/>
      <c r="L1026" s="9"/>
      <c r="M1026" s="9"/>
    </row>
    <row r="1027" spans="1:13" x14ac:dyDescent="0.3">
      <c r="A1027" s="28" t="s">
        <v>604</v>
      </c>
      <c r="B1027" s="29">
        <v>45</v>
      </c>
      <c r="F1027" s="9"/>
      <c r="G1027" s="9"/>
      <c r="H1027" s="9"/>
      <c r="I1027" s="9"/>
      <c r="J1027" s="9"/>
      <c r="K1027" s="9"/>
      <c r="L1027" s="9"/>
      <c r="M1027" s="9"/>
    </row>
    <row r="1028" spans="1:13" x14ac:dyDescent="0.3">
      <c r="A1028" s="28" t="s">
        <v>605</v>
      </c>
      <c r="B1028" s="29">
        <v>157</v>
      </c>
      <c r="F1028" s="9"/>
      <c r="G1028" s="9"/>
      <c r="H1028" s="9"/>
      <c r="I1028" s="9"/>
      <c r="J1028" s="9"/>
      <c r="K1028" s="9"/>
      <c r="L1028" s="9"/>
      <c r="M1028" s="9"/>
    </row>
    <row r="1029" spans="1:13" x14ac:dyDescent="0.3">
      <c r="A1029" s="28" t="s">
        <v>606</v>
      </c>
      <c r="B1029" s="29">
        <v>5</v>
      </c>
      <c r="F1029" s="9"/>
      <c r="G1029" s="9"/>
      <c r="H1029" s="9"/>
      <c r="I1029" s="9"/>
      <c r="J1029" s="9"/>
      <c r="K1029" s="9"/>
      <c r="L1029" s="9"/>
      <c r="M1029" s="9"/>
    </row>
    <row r="1030" spans="1:13" x14ac:dyDescent="0.3">
      <c r="A1030" s="28" t="s">
        <v>607</v>
      </c>
      <c r="B1030" s="29">
        <v>187</v>
      </c>
      <c r="F1030" s="9"/>
      <c r="G1030" s="9"/>
      <c r="H1030" s="9"/>
      <c r="I1030" s="9"/>
      <c r="J1030" s="9"/>
      <c r="K1030" s="9"/>
      <c r="L1030" s="9"/>
      <c r="M1030" s="9"/>
    </row>
    <row r="1031" spans="1:13" x14ac:dyDescent="0.3">
      <c r="A1031" s="28" t="s">
        <v>608</v>
      </c>
      <c r="B1031" s="29">
        <v>38</v>
      </c>
      <c r="F1031" s="9"/>
      <c r="G1031" s="9"/>
      <c r="H1031" s="9"/>
      <c r="I1031" s="9"/>
      <c r="J1031" s="9"/>
      <c r="K1031" s="9"/>
      <c r="L1031" s="9"/>
      <c r="M1031" s="9"/>
    </row>
    <row r="1032" spans="1:13" x14ac:dyDescent="0.3">
      <c r="A1032" s="28" t="s">
        <v>609</v>
      </c>
      <c r="B1032" s="29">
        <v>45</v>
      </c>
      <c r="F1032" s="9"/>
      <c r="G1032" s="9"/>
      <c r="H1032" s="9"/>
      <c r="I1032" s="9"/>
      <c r="J1032" s="9"/>
      <c r="K1032" s="9"/>
      <c r="L1032" s="9"/>
      <c r="M1032" s="9"/>
    </row>
    <row r="1033" spans="1:13" x14ac:dyDescent="0.3">
      <c r="A1033" s="28" t="s">
        <v>610</v>
      </c>
      <c r="B1033" s="29">
        <v>30</v>
      </c>
      <c r="F1033" s="9"/>
      <c r="G1033" s="9"/>
      <c r="H1033" s="9"/>
      <c r="I1033" s="9"/>
      <c r="J1033" s="9"/>
      <c r="K1033" s="9"/>
      <c r="L1033" s="9"/>
      <c r="M1033" s="9"/>
    </row>
    <row r="1034" spans="1:13" x14ac:dyDescent="0.3">
      <c r="A1034" s="28" t="s">
        <v>611</v>
      </c>
      <c r="B1034" s="29">
        <v>157</v>
      </c>
      <c r="F1034" s="9"/>
      <c r="G1034" s="9"/>
      <c r="H1034" s="9"/>
      <c r="I1034" s="9"/>
      <c r="J1034" s="9"/>
      <c r="K1034" s="9"/>
      <c r="L1034" s="9"/>
      <c r="M1034" s="9"/>
    </row>
    <row r="1035" spans="1:13" x14ac:dyDescent="0.3">
      <c r="A1035" s="28" t="s">
        <v>612</v>
      </c>
      <c r="B1035" s="29">
        <v>150</v>
      </c>
      <c r="F1035" s="9"/>
      <c r="G1035" s="9"/>
      <c r="H1035" s="9"/>
      <c r="I1035" s="9"/>
      <c r="J1035" s="9"/>
      <c r="K1035" s="9"/>
      <c r="L1035" s="9"/>
      <c r="M1035" s="9"/>
    </row>
    <row r="1036" spans="1:13" x14ac:dyDescent="0.3">
      <c r="A1036" s="28" t="s">
        <v>613</v>
      </c>
      <c r="B1036" s="29">
        <v>295</v>
      </c>
      <c r="F1036" s="9"/>
      <c r="G1036" s="9"/>
      <c r="H1036" s="9"/>
      <c r="I1036" s="9"/>
      <c r="J1036" s="9"/>
      <c r="K1036" s="9"/>
      <c r="L1036" s="9"/>
      <c r="M1036" s="9"/>
    </row>
    <row r="1037" spans="1:13" x14ac:dyDescent="0.3">
      <c r="A1037" s="28" t="s">
        <v>614</v>
      </c>
      <c r="B1037" s="29">
        <v>65</v>
      </c>
      <c r="F1037" s="9"/>
      <c r="G1037" s="9"/>
      <c r="H1037" s="9"/>
      <c r="I1037" s="9"/>
      <c r="J1037" s="9"/>
      <c r="K1037" s="9"/>
      <c r="L1037" s="9"/>
      <c r="M1037" s="9"/>
    </row>
    <row r="1038" spans="1:13" x14ac:dyDescent="0.3">
      <c r="A1038" s="28" t="s">
        <v>830</v>
      </c>
      <c r="B1038" s="29">
        <v>12</v>
      </c>
      <c r="F1038" s="9"/>
      <c r="G1038" s="9"/>
      <c r="H1038" s="9"/>
      <c r="I1038" s="9"/>
      <c r="J1038" s="9"/>
      <c r="K1038" s="9"/>
      <c r="L1038" s="9"/>
      <c r="M1038" s="9"/>
    </row>
    <row r="1039" spans="1:13" x14ac:dyDescent="0.3">
      <c r="A1039" s="28" t="s">
        <v>831</v>
      </c>
      <c r="B1039" s="29">
        <v>12</v>
      </c>
      <c r="F1039" s="9"/>
      <c r="G1039" s="9"/>
      <c r="H1039" s="9"/>
      <c r="I1039" s="9"/>
      <c r="J1039" s="9"/>
      <c r="K1039" s="9"/>
      <c r="L1039" s="9"/>
      <c r="M1039" s="9"/>
    </row>
    <row r="1040" spans="1:13" x14ac:dyDescent="0.3">
      <c r="A1040" s="28" t="s">
        <v>615</v>
      </c>
      <c r="B1040" s="29">
        <v>141</v>
      </c>
      <c r="F1040" s="9"/>
      <c r="G1040" s="9"/>
      <c r="H1040" s="9"/>
      <c r="I1040" s="9"/>
      <c r="J1040" s="9"/>
      <c r="K1040" s="9"/>
      <c r="L1040" s="9"/>
      <c r="M1040" s="9"/>
    </row>
    <row r="1041" spans="1:13" x14ac:dyDescent="0.3">
      <c r="A1041" s="28" t="s">
        <v>616</v>
      </c>
      <c r="B1041" s="29">
        <v>141</v>
      </c>
      <c r="F1041" s="9"/>
      <c r="G1041" s="9"/>
      <c r="H1041" s="9"/>
      <c r="I1041" s="9"/>
      <c r="J1041" s="9"/>
      <c r="K1041" s="9"/>
      <c r="L1041" s="9"/>
      <c r="M1041" s="9"/>
    </row>
    <row r="1042" spans="1:13" x14ac:dyDescent="0.3">
      <c r="A1042" s="28" t="s">
        <v>617</v>
      </c>
      <c r="B1042" s="29">
        <v>108</v>
      </c>
      <c r="F1042" s="9"/>
      <c r="G1042" s="9"/>
      <c r="H1042" s="9"/>
      <c r="I1042" s="9"/>
      <c r="J1042" s="9"/>
      <c r="K1042" s="9"/>
      <c r="L1042" s="9"/>
      <c r="M1042" s="9"/>
    </row>
    <row r="1043" spans="1:13" x14ac:dyDescent="0.3">
      <c r="A1043" s="28" t="s">
        <v>618</v>
      </c>
      <c r="B1043" s="29">
        <v>5</v>
      </c>
      <c r="F1043" s="9"/>
      <c r="G1043" s="9"/>
      <c r="H1043" s="9"/>
      <c r="I1043" s="9"/>
      <c r="J1043" s="9"/>
      <c r="K1043" s="9"/>
      <c r="L1043" s="9"/>
      <c r="M1043" s="9"/>
    </row>
    <row r="1044" spans="1:13" x14ac:dyDescent="0.3">
      <c r="A1044" s="28" t="s">
        <v>619</v>
      </c>
      <c r="B1044" s="29">
        <v>8</v>
      </c>
      <c r="F1044" s="9"/>
      <c r="G1044" s="9"/>
      <c r="H1044" s="9"/>
      <c r="I1044" s="9"/>
      <c r="J1044" s="9"/>
      <c r="K1044" s="9"/>
      <c r="L1044" s="9"/>
      <c r="M1044" s="9"/>
    </row>
    <row r="1045" spans="1:13" x14ac:dyDescent="0.3">
      <c r="A1045" s="28" t="s">
        <v>620</v>
      </c>
      <c r="B1045" s="29">
        <v>6</v>
      </c>
      <c r="F1045" s="9"/>
      <c r="G1045" s="9"/>
      <c r="H1045" s="9"/>
      <c r="I1045" s="9"/>
      <c r="J1045" s="9"/>
      <c r="K1045" s="9"/>
      <c r="L1045" s="9"/>
      <c r="M1045" s="9"/>
    </row>
    <row r="1046" spans="1:13" x14ac:dyDescent="0.3">
      <c r="A1046" s="28" t="s">
        <v>832</v>
      </c>
      <c r="B1046" s="29">
        <v>5</v>
      </c>
      <c r="F1046" s="9"/>
      <c r="G1046" s="9"/>
      <c r="H1046" s="9"/>
      <c r="I1046" s="9"/>
      <c r="J1046" s="9"/>
      <c r="K1046" s="9"/>
      <c r="L1046" s="9"/>
      <c r="M1046" s="9"/>
    </row>
    <row r="1047" spans="1:13" x14ac:dyDescent="0.3">
      <c r="A1047" s="28" t="s">
        <v>992</v>
      </c>
      <c r="B1047" s="29">
        <v>7</v>
      </c>
      <c r="F1047" s="9"/>
      <c r="G1047" s="9"/>
      <c r="H1047" s="9"/>
      <c r="I1047" s="9"/>
      <c r="J1047" s="9"/>
      <c r="K1047" s="9"/>
      <c r="L1047" s="9"/>
      <c r="M1047" s="9"/>
    </row>
    <row r="1048" spans="1:13" x14ac:dyDescent="0.3">
      <c r="A1048" s="28" t="s">
        <v>833</v>
      </c>
      <c r="B1048" s="29">
        <v>9</v>
      </c>
      <c r="F1048" s="9"/>
      <c r="G1048" s="9"/>
      <c r="H1048" s="9"/>
      <c r="I1048" s="9"/>
      <c r="J1048" s="9"/>
      <c r="K1048" s="9"/>
      <c r="L1048" s="9"/>
      <c r="M1048" s="9"/>
    </row>
    <row r="1049" spans="1:13" x14ac:dyDescent="0.3">
      <c r="A1049" s="28" t="s">
        <v>621</v>
      </c>
      <c r="B1049" s="29">
        <v>39</v>
      </c>
      <c r="F1049" s="9"/>
      <c r="G1049" s="9"/>
      <c r="H1049" s="9"/>
      <c r="I1049" s="9"/>
      <c r="J1049" s="9"/>
      <c r="K1049" s="9"/>
      <c r="L1049" s="9"/>
      <c r="M1049" s="9"/>
    </row>
    <row r="1050" spans="1:13" x14ac:dyDescent="0.3">
      <c r="A1050" s="28" t="s">
        <v>622</v>
      </c>
      <c r="B1050" s="29">
        <v>39</v>
      </c>
      <c r="F1050" s="9"/>
      <c r="G1050" s="9"/>
      <c r="H1050" s="9"/>
      <c r="I1050" s="9"/>
      <c r="J1050" s="9"/>
      <c r="K1050" s="9"/>
      <c r="L1050" s="9"/>
      <c r="M1050" s="9"/>
    </row>
    <row r="1051" spans="1:13" x14ac:dyDescent="0.3">
      <c r="A1051" s="28" t="s">
        <v>623</v>
      </c>
      <c r="B1051" s="29">
        <v>39</v>
      </c>
      <c r="F1051" s="9"/>
      <c r="G1051" s="9"/>
      <c r="H1051" s="9"/>
      <c r="I1051" s="9"/>
      <c r="J1051" s="9"/>
      <c r="K1051" s="9"/>
      <c r="L1051" s="9"/>
      <c r="M1051" s="9"/>
    </row>
    <row r="1052" spans="1:13" x14ac:dyDescent="0.3">
      <c r="A1052" s="28" t="s">
        <v>624</v>
      </c>
      <c r="B1052" s="29">
        <v>295</v>
      </c>
      <c r="F1052" s="9"/>
      <c r="G1052" s="9"/>
      <c r="H1052" s="9"/>
      <c r="I1052" s="9"/>
      <c r="J1052" s="9"/>
      <c r="K1052" s="9"/>
      <c r="L1052" s="9"/>
      <c r="M1052" s="9"/>
    </row>
    <row r="1053" spans="1:13" x14ac:dyDescent="0.3">
      <c r="A1053" s="28" t="s">
        <v>993</v>
      </c>
      <c r="B1053" s="29">
        <v>1</v>
      </c>
      <c r="F1053" s="9"/>
      <c r="G1053" s="9"/>
      <c r="H1053" s="9"/>
      <c r="I1053" s="9"/>
      <c r="J1053" s="9"/>
      <c r="K1053" s="9"/>
      <c r="L1053" s="9"/>
      <c r="M1053" s="9"/>
    </row>
    <row r="1054" spans="1:13" x14ac:dyDescent="0.3">
      <c r="A1054" s="28" t="s">
        <v>625</v>
      </c>
      <c r="B1054" s="29">
        <v>17</v>
      </c>
      <c r="F1054" s="9"/>
      <c r="G1054" s="9"/>
      <c r="H1054" s="9"/>
      <c r="I1054" s="9"/>
      <c r="J1054" s="9"/>
      <c r="K1054" s="9"/>
      <c r="L1054" s="9"/>
      <c r="M1054" s="9"/>
    </row>
    <row r="1055" spans="1:13" x14ac:dyDescent="0.3">
      <c r="A1055" s="28" t="s">
        <v>626</v>
      </c>
      <c r="B1055" s="29">
        <v>18</v>
      </c>
      <c r="F1055" s="9"/>
      <c r="G1055" s="9"/>
      <c r="H1055" s="9"/>
      <c r="I1055" s="9"/>
      <c r="J1055" s="9"/>
      <c r="K1055" s="9"/>
      <c r="L1055" s="9"/>
      <c r="M1055" s="9"/>
    </row>
    <row r="1056" spans="1:13" x14ac:dyDescent="0.3">
      <c r="A1056" s="28" t="s">
        <v>550</v>
      </c>
      <c r="B1056" s="29">
        <v>27</v>
      </c>
      <c r="F1056" s="9"/>
      <c r="G1056" s="9"/>
      <c r="H1056" s="9"/>
      <c r="I1056" s="9"/>
      <c r="J1056" s="9"/>
      <c r="K1056" s="9"/>
      <c r="L1056" s="9"/>
      <c r="M1056" s="9"/>
    </row>
    <row r="1057" spans="1:13" x14ac:dyDescent="0.3">
      <c r="A1057" s="28" t="s">
        <v>627</v>
      </c>
      <c r="B1057" s="29">
        <v>23</v>
      </c>
      <c r="F1057" s="9"/>
      <c r="G1057" s="9"/>
      <c r="H1057" s="9"/>
      <c r="I1057" s="9"/>
      <c r="J1057" s="9"/>
      <c r="K1057" s="9"/>
      <c r="L1057" s="9"/>
      <c r="M1057" s="9"/>
    </row>
    <row r="1058" spans="1:13" x14ac:dyDescent="0.3">
      <c r="A1058" s="28" t="s">
        <v>669</v>
      </c>
      <c r="B1058" s="29">
        <v>130</v>
      </c>
      <c r="F1058" s="9"/>
      <c r="G1058" s="9"/>
      <c r="H1058" s="9"/>
      <c r="I1058" s="9"/>
      <c r="J1058" s="9"/>
      <c r="K1058" s="9"/>
      <c r="L1058" s="9"/>
      <c r="M1058" s="9"/>
    </row>
    <row r="1059" spans="1:13" x14ac:dyDescent="0.3">
      <c r="A1059" s="28" t="s">
        <v>670</v>
      </c>
      <c r="B1059" s="29">
        <v>130</v>
      </c>
      <c r="F1059" s="9"/>
      <c r="G1059" s="9"/>
      <c r="H1059" s="9"/>
      <c r="I1059" s="9"/>
      <c r="J1059" s="9"/>
      <c r="K1059" s="9"/>
      <c r="L1059" s="9"/>
      <c r="M1059" s="9"/>
    </row>
    <row r="1060" spans="1:13" x14ac:dyDescent="0.3">
      <c r="A1060" s="28" t="s">
        <v>671</v>
      </c>
      <c r="B1060" s="29">
        <v>3</v>
      </c>
      <c r="F1060" s="9"/>
      <c r="G1060" s="9"/>
      <c r="H1060" s="9"/>
      <c r="I1060" s="9"/>
      <c r="J1060" s="9"/>
      <c r="K1060" s="9"/>
      <c r="L1060" s="9"/>
      <c r="M1060" s="9"/>
    </row>
    <row r="1061" spans="1:13" x14ac:dyDescent="0.3">
      <c r="A1061" s="28" t="s">
        <v>672</v>
      </c>
      <c r="B1061" s="29">
        <v>3</v>
      </c>
      <c r="F1061" s="9"/>
      <c r="G1061" s="9"/>
      <c r="H1061" s="9"/>
      <c r="I1061" s="9"/>
      <c r="J1061" s="9"/>
      <c r="K1061" s="9"/>
      <c r="L1061" s="9"/>
      <c r="M1061" s="9"/>
    </row>
    <row r="1062" spans="1:13" x14ac:dyDescent="0.3">
      <c r="A1062" s="28" t="s">
        <v>673</v>
      </c>
      <c r="B1062" s="29">
        <v>30</v>
      </c>
      <c r="F1062" s="9"/>
      <c r="G1062" s="9"/>
      <c r="H1062" s="9"/>
      <c r="I1062" s="9"/>
      <c r="J1062" s="9"/>
      <c r="K1062" s="9"/>
      <c r="L1062" s="9"/>
      <c r="M1062" s="9"/>
    </row>
    <row r="1063" spans="1:13" x14ac:dyDescent="0.3">
      <c r="A1063" s="28" t="s">
        <v>674</v>
      </c>
      <c r="B1063" s="29">
        <v>12</v>
      </c>
      <c r="F1063" s="9"/>
      <c r="G1063" s="9"/>
      <c r="H1063" s="9"/>
      <c r="I1063" s="9"/>
      <c r="J1063" s="9"/>
      <c r="K1063" s="9"/>
      <c r="L1063" s="9"/>
      <c r="M1063" s="9"/>
    </row>
    <row r="1064" spans="1:13" x14ac:dyDescent="0.3">
      <c r="A1064" s="28" t="s">
        <v>834</v>
      </c>
      <c r="B1064" s="29">
        <v>15</v>
      </c>
      <c r="F1064" s="9"/>
      <c r="G1064" s="9"/>
      <c r="H1064" s="9"/>
      <c r="I1064" s="9"/>
      <c r="J1064" s="9"/>
      <c r="K1064" s="9"/>
      <c r="L1064" s="9"/>
      <c r="M1064" s="9"/>
    </row>
    <row r="1065" spans="1:13" x14ac:dyDescent="0.3">
      <c r="A1065" s="28" t="s">
        <v>675</v>
      </c>
      <c r="B1065" s="29">
        <v>116</v>
      </c>
      <c r="F1065" s="9"/>
      <c r="G1065" s="9"/>
      <c r="H1065" s="9"/>
      <c r="I1065" s="9"/>
      <c r="J1065" s="9"/>
      <c r="K1065" s="9"/>
      <c r="L1065" s="9"/>
      <c r="M1065" s="9"/>
    </row>
    <row r="1066" spans="1:13" x14ac:dyDescent="0.3">
      <c r="A1066" s="28" t="s">
        <v>699</v>
      </c>
      <c r="B1066" s="29">
        <v>8</v>
      </c>
      <c r="F1066" s="9"/>
      <c r="G1066" s="9"/>
      <c r="H1066" s="9"/>
      <c r="I1066" s="9"/>
      <c r="J1066" s="9"/>
      <c r="K1066" s="9"/>
      <c r="L1066" s="9"/>
      <c r="M1066" s="9"/>
    </row>
    <row r="1067" spans="1:13" x14ac:dyDescent="0.3">
      <c r="A1067" s="28" t="s">
        <v>700</v>
      </c>
      <c r="B1067" s="29">
        <v>8</v>
      </c>
      <c r="F1067" s="9"/>
      <c r="G1067" s="9"/>
      <c r="H1067" s="9"/>
      <c r="I1067" s="9"/>
      <c r="J1067" s="9"/>
      <c r="K1067" s="9"/>
      <c r="L1067" s="9"/>
      <c r="M1067" s="9"/>
    </row>
    <row r="1068" spans="1:13" x14ac:dyDescent="0.3">
      <c r="A1068" s="28" t="s">
        <v>701</v>
      </c>
      <c r="B1068" s="29">
        <v>46</v>
      </c>
      <c r="F1068" s="9"/>
      <c r="G1068" s="9"/>
      <c r="H1068" s="9"/>
      <c r="I1068" s="9"/>
      <c r="J1068" s="9"/>
      <c r="K1068" s="9"/>
      <c r="L1068" s="9"/>
      <c r="M1068" s="9"/>
    </row>
    <row r="1069" spans="1:13" x14ac:dyDescent="0.3">
      <c r="A1069" s="28" t="s">
        <v>702</v>
      </c>
      <c r="B1069" s="29">
        <v>76</v>
      </c>
      <c r="F1069" s="9"/>
      <c r="G1069" s="9"/>
      <c r="H1069" s="9"/>
      <c r="I1069" s="9"/>
      <c r="J1069" s="9"/>
      <c r="K1069" s="9"/>
      <c r="L1069" s="9"/>
      <c r="M1069" s="9"/>
    </row>
    <row r="1070" spans="1:13" x14ac:dyDescent="0.3">
      <c r="A1070" s="28" t="s">
        <v>703</v>
      </c>
      <c r="B1070" s="29">
        <v>10</v>
      </c>
      <c r="F1070" s="9"/>
      <c r="G1070" s="9"/>
      <c r="H1070" s="9"/>
      <c r="I1070" s="9"/>
      <c r="J1070" s="9"/>
      <c r="K1070" s="9"/>
      <c r="L1070" s="9"/>
      <c r="M1070" s="9"/>
    </row>
    <row r="1071" spans="1:13" x14ac:dyDescent="0.3">
      <c r="A1071" s="28" t="s">
        <v>835</v>
      </c>
      <c r="B1071" s="29">
        <v>46</v>
      </c>
      <c r="F1071" s="9"/>
      <c r="G1071" s="9"/>
      <c r="H1071" s="9"/>
      <c r="I1071" s="9"/>
      <c r="J1071" s="9"/>
      <c r="K1071" s="9"/>
      <c r="L1071" s="9"/>
      <c r="M1071" s="9"/>
    </row>
    <row r="1072" spans="1:13" x14ac:dyDescent="0.3">
      <c r="A1072" s="28" t="s">
        <v>836</v>
      </c>
      <c r="B1072" s="29">
        <v>216</v>
      </c>
      <c r="F1072" s="9"/>
      <c r="G1072" s="9"/>
      <c r="H1072" s="9"/>
      <c r="I1072" s="9"/>
      <c r="J1072" s="9"/>
      <c r="K1072" s="9"/>
      <c r="L1072" s="9"/>
      <c r="M1072" s="9"/>
    </row>
    <row r="1073" spans="1:25" x14ac:dyDescent="0.3">
      <c r="A1073" s="28" t="s">
        <v>837</v>
      </c>
      <c r="B1073" s="29">
        <v>22</v>
      </c>
      <c r="F1073" s="9"/>
      <c r="G1073" s="9"/>
      <c r="H1073" s="9"/>
      <c r="I1073" s="9"/>
      <c r="J1073" s="9"/>
      <c r="K1073" s="9"/>
      <c r="L1073" s="9"/>
      <c r="M1073" s="9"/>
    </row>
    <row r="1074" spans="1:25" x14ac:dyDescent="0.3">
      <c r="A1074" s="28" t="s">
        <v>994</v>
      </c>
      <c r="B1074" s="29">
        <v>47</v>
      </c>
      <c r="F1074" s="9"/>
      <c r="G1074" s="9"/>
      <c r="H1074" s="9"/>
      <c r="I1074" s="9"/>
      <c r="J1074" s="9"/>
      <c r="K1074" s="9"/>
      <c r="L1074" s="9"/>
      <c r="M1074" s="9"/>
    </row>
    <row r="1075" spans="1:25" x14ac:dyDescent="0.3">
      <c r="A1075" s="28" t="s">
        <v>995</v>
      </c>
      <c r="B1075" s="29">
        <v>7</v>
      </c>
      <c r="F1075" s="9"/>
      <c r="G1075" s="9"/>
      <c r="H1075" s="9"/>
      <c r="I1075" s="9"/>
      <c r="J1075" s="9"/>
      <c r="K1075" s="9"/>
      <c r="L1075" s="9"/>
      <c r="M1075" s="9"/>
    </row>
    <row r="1076" spans="1:25" x14ac:dyDescent="0.3">
      <c r="A1076" s="28" t="s">
        <v>996</v>
      </c>
      <c r="B1076" s="29">
        <v>4</v>
      </c>
      <c r="F1076" s="9"/>
      <c r="G1076" s="9"/>
      <c r="H1076" s="9"/>
      <c r="I1076" s="9"/>
      <c r="J1076" s="9"/>
      <c r="K1076" s="9"/>
      <c r="L1076" s="9"/>
      <c r="M1076" s="9"/>
    </row>
    <row r="1077" spans="1:25" x14ac:dyDescent="0.3">
      <c r="A1077" s="57" t="s">
        <v>341</v>
      </c>
      <c r="B1077" s="58">
        <v>3055</v>
      </c>
      <c r="F1077" s="9"/>
      <c r="G1077" s="9"/>
      <c r="H1077" s="9"/>
      <c r="I1077" s="9"/>
      <c r="J1077" s="9"/>
      <c r="K1077" s="9"/>
      <c r="L1077" s="9"/>
      <c r="M1077" s="9"/>
    </row>
    <row r="1078" spans="1:25" x14ac:dyDescent="0.3">
      <c r="A1078" s="28"/>
      <c r="B1078" s="29"/>
      <c r="F1078" s="9"/>
      <c r="G1078" s="9"/>
      <c r="H1078" s="9"/>
      <c r="I1078" s="9"/>
      <c r="J1078" s="9"/>
      <c r="K1078" s="9"/>
      <c r="L1078" s="9"/>
      <c r="M1078" s="9"/>
    </row>
    <row r="1079" spans="1:25" x14ac:dyDescent="0.3">
      <c r="A1079" s="28"/>
      <c r="B1079" s="29"/>
      <c r="F1079" s="9"/>
      <c r="G1079" s="9"/>
      <c r="H1079" s="9"/>
      <c r="I1079" s="9"/>
      <c r="J1079" s="9"/>
      <c r="K1079" s="9"/>
      <c r="L1079" s="9"/>
      <c r="M1079" s="9"/>
    </row>
    <row r="1080" spans="1:25" x14ac:dyDescent="0.3">
      <c r="A1080" s="28"/>
      <c r="B1080" s="29"/>
      <c r="F1080" s="9"/>
      <c r="G1080" s="9"/>
      <c r="H1080" s="9"/>
      <c r="I1080" s="9"/>
      <c r="J1080" s="9"/>
      <c r="K1080" s="9"/>
      <c r="L1080" s="9"/>
      <c r="M1080" s="9"/>
    </row>
    <row r="1081" spans="1:25" ht="33" customHeight="1" x14ac:dyDescent="0.3">
      <c r="A1081" s="4" t="s">
        <v>423</v>
      </c>
      <c r="F1081"/>
      <c r="G1081"/>
      <c r="H1081"/>
      <c r="I1081"/>
      <c r="J1081"/>
      <c r="K1081"/>
      <c r="L1081"/>
      <c r="M1081"/>
    </row>
    <row r="1082" spans="1:25" ht="86.4" customHeight="1" x14ac:dyDescent="0.3">
      <c r="A1082" s="123" t="s">
        <v>628</v>
      </c>
      <c r="B1082" s="124"/>
      <c r="C1082" s="124"/>
      <c r="D1082" s="124"/>
      <c r="E1082"/>
      <c r="F1082" s="29"/>
      <c r="G1082" s="29"/>
      <c r="H1082" s="123" t="s">
        <v>629</v>
      </c>
      <c r="I1082" s="124"/>
      <c r="J1082" s="124"/>
      <c r="K1082" s="124"/>
      <c r="L1082" s="124"/>
      <c r="M1082" s="124"/>
      <c r="N1082" s="124"/>
      <c r="O1082" s="124"/>
      <c r="P1082" s="124"/>
      <c r="Q1082" s="124"/>
      <c r="X1082"/>
      <c r="Y1082"/>
    </row>
    <row r="1083" spans="1:25" ht="14.4" customHeight="1" x14ac:dyDescent="0.3">
      <c r="A1083" s="55" t="s">
        <v>997</v>
      </c>
      <c r="B1083" s="55" t="s">
        <v>264</v>
      </c>
      <c r="C1083" s="55" t="s">
        <v>265</v>
      </c>
      <c r="D1083" s="55" t="s">
        <v>22</v>
      </c>
      <c r="E1083" s="51"/>
      <c r="F1083" s="29"/>
      <c r="G1083" s="29"/>
      <c r="H1083" s="55" t="s">
        <v>284</v>
      </c>
      <c r="I1083" s="56" t="s">
        <v>272</v>
      </c>
      <c r="J1083" s="56" t="s">
        <v>273</v>
      </c>
      <c r="K1083" s="56" t="s">
        <v>87</v>
      </c>
      <c r="L1083" s="56" t="s">
        <v>274</v>
      </c>
      <c r="M1083" s="56" t="s">
        <v>283</v>
      </c>
      <c r="N1083" s="56" t="s">
        <v>323</v>
      </c>
      <c r="O1083" s="56" t="s">
        <v>275</v>
      </c>
      <c r="P1083" s="56" t="s">
        <v>276</v>
      </c>
      <c r="Q1083" s="56" t="s">
        <v>22</v>
      </c>
    </row>
    <row r="1084" spans="1:25" x14ac:dyDescent="0.3">
      <c r="A1084" s="28" t="s">
        <v>279</v>
      </c>
      <c r="B1084" s="29">
        <v>41</v>
      </c>
      <c r="C1084" s="29">
        <v>58</v>
      </c>
      <c r="D1084" s="29">
        <v>99</v>
      </c>
      <c r="E1084" s="29"/>
      <c r="F1084" s="29"/>
      <c r="G1084" s="29"/>
      <c r="H1084" s="52" t="s">
        <v>279</v>
      </c>
      <c r="I1084" s="53">
        <v>9</v>
      </c>
      <c r="J1084" s="53">
        <v>26</v>
      </c>
      <c r="K1084" s="53">
        <v>19</v>
      </c>
      <c r="L1084" s="53">
        <v>13</v>
      </c>
      <c r="M1084" s="53">
        <v>9</v>
      </c>
      <c r="N1084" s="53">
        <v>6</v>
      </c>
      <c r="O1084" s="53">
        <v>10</v>
      </c>
      <c r="P1084" s="53">
        <v>7</v>
      </c>
      <c r="Q1084" s="120">
        <f>SUM(I1084:P1084)</f>
        <v>99</v>
      </c>
    </row>
    <row r="1085" spans="1:25" x14ac:dyDescent="0.3">
      <c r="A1085" s="28" t="s">
        <v>280</v>
      </c>
      <c r="B1085" s="29">
        <v>87</v>
      </c>
      <c r="C1085" s="29"/>
      <c r="D1085" s="29">
        <v>87</v>
      </c>
      <c r="E1085" s="29"/>
      <c r="H1085" s="52" t="s">
        <v>280</v>
      </c>
      <c r="I1085" s="53">
        <v>2</v>
      </c>
      <c r="J1085" s="53">
        <v>8</v>
      </c>
      <c r="K1085" s="53">
        <v>10</v>
      </c>
      <c r="L1085" s="53">
        <v>20</v>
      </c>
      <c r="M1085" s="53">
        <v>8</v>
      </c>
      <c r="N1085" s="53">
        <v>9</v>
      </c>
      <c r="O1085" s="53">
        <v>27</v>
      </c>
      <c r="P1085" s="53">
        <v>3</v>
      </c>
      <c r="Q1085" s="120">
        <f t="shared" ref="Q1085:Q1096" si="11">SUM(I1085:P1085)</f>
        <v>87</v>
      </c>
    </row>
    <row r="1086" spans="1:25" x14ac:dyDescent="0.3">
      <c r="A1086" s="28" t="s">
        <v>336</v>
      </c>
      <c r="B1086" s="29">
        <v>8</v>
      </c>
      <c r="C1086" s="29">
        <v>5</v>
      </c>
      <c r="D1086" s="29">
        <v>13</v>
      </c>
      <c r="E1086" s="29"/>
      <c r="F1086" s="29"/>
      <c r="G1086" s="29"/>
      <c r="H1086" s="52" t="s">
        <v>336</v>
      </c>
      <c r="I1086" s="53">
        <v>1</v>
      </c>
      <c r="J1086" s="53">
        <v>0</v>
      </c>
      <c r="K1086" s="53">
        <v>3</v>
      </c>
      <c r="L1086" s="53">
        <v>1</v>
      </c>
      <c r="M1086" s="53">
        <v>0</v>
      </c>
      <c r="N1086" s="53">
        <v>1</v>
      </c>
      <c r="O1086" s="53">
        <v>0</v>
      </c>
      <c r="P1086" s="53">
        <v>7</v>
      </c>
      <c r="Q1086" s="120">
        <f t="shared" si="11"/>
        <v>13</v>
      </c>
    </row>
    <row r="1087" spans="1:25" x14ac:dyDescent="0.3">
      <c r="A1087" s="28" t="s">
        <v>281</v>
      </c>
      <c r="B1087" s="29">
        <v>19</v>
      </c>
      <c r="C1087" s="29">
        <v>12</v>
      </c>
      <c r="D1087" s="29">
        <v>31</v>
      </c>
      <c r="E1087" s="29"/>
      <c r="F1087" s="29"/>
      <c r="G1087" s="29"/>
      <c r="H1087" s="52" t="s">
        <v>281</v>
      </c>
      <c r="I1087" s="53">
        <v>0</v>
      </c>
      <c r="J1087" s="53">
        <v>0</v>
      </c>
      <c r="K1087" s="53">
        <v>0</v>
      </c>
      <c r="L1087" s="53">
        <v>0</v>
      </c>
      <c r="M1087" s="53">
        <v>0</v>
      </c>
      <c r="N1087" s="53">
        <v>22</v>
      </c>
      <c r="O1087" s="53">
        <v>9</v>
      </c>
      <c r="P1087" s="53">
        <v>0</v>
      </c>
      <c r="Q1087" s="120">
        <f t="shared" si="11"/>
        <v>31</v>
      </c>
    </row>
    <row r="1088" spans="1:25" x14ac:dyDescent="0.3">
      <c r="A1088" s="28" t="s">
        <v>282</v>
      </c>
      <c r="B1088" s="29">
        <v>38</v>
      </c>
      <c r="C1088" s="29">
        <v>23</v>
      </c>
      <c r="D1088" s="29">
        <v>61</v>
      </c>
      <c r="E1088" s="29"/>
      <c r="F1088" s="29"/>
      <c r="G1088" s="29"/>
      <c r="H1088" s="52" t="s">
        <v>282</v>
      </c>
      <c r="I1088" s="53">
        <v>7</v>
      </c>
      <c r="J1088" s="53">
        <v>8</v>
      </c>
      <c r="K1088" s="53">
        <v>10</v>
      </c>
      <c r="L1088" s="53">
        <v>11</v>
      </c>
      <c r="M1088" s="53">
        <v>4</v>
      </c>
      <c r="N1088" s="53">
        <v>3</v>
      </c>
      <c r="O1088" s="53">
        <v>11</v>
      </c>
      <c r="P1088" s="53">
        <v>7</v>
      </c>
      <c r="Q1088" s="120">
        <f t="shared" si="11"/>
        <v>61</v>
      </c>
    </row>
    <row r="1089" spans="1:17" x14ac:dyDescent="0.3">
      <c r="A1089" s="28" t="s">
        <v>337</v>
      </c>
      <c r="B1089" s="29">
        <v>44</v>
      </c>
      <c r="C1089" s="29">
        <v>59</v>
      </c>
      <c r="D1089" s="29">
        <v>103</v>
      </c>
      <c r="E1089" s="29"/>
      <c r="F1089" s="29"/>
      <c r="G1089" s="29"/>
      <c r="H1089" s="52" t="s">
        <v>337</v>
      </c>
      <c r="I1089" s="53">
        <v>7</v>
      </c>
      <c r="J1089" s="53">
        <v>14</v>
      </c>
      <c r="K1089" s="53">
        <v>18</v>
      </c>
      <c r="L1089" s="53">
        <v>14</v>
      </c>
      <c r="M1089" s="53">
        <v>9</v>
      </c>
      <c r="N1089" s="53">
        <v>14</v>
      </c>
      <c r="O1089" s="53">
        <v>19</v>
      </c>
      <c r="P1089" s="53">
        <v>8</v>
      </c>
      <c r="Q1089" s="120">
        <f t="shared" si="11"/>
        <v>103</v>
      </c>
    </row>
    <row r="1090" spans="1:17" x14ac:dyDescent="0.3">
      <c r="A1090" s="28" t="s">
        <v>411</v>
      </c>
      <c r="B1090" s="29">
        <v>40</v>
      </c>
      <c r="C1090" s="29">
        <v>42</v>
      </c>
      <c r="D1090" s="29">
        <v>82</v>
      </c>
      <c r="E1090" s="29"/>
      <c r="F1090" s="29"/>
      <c r="G1090" s="29"/>
      <c r="H1090" s="52" t="s">
        <v>411</v>
      </c>
      <c r="I1090" s="53">
        <v>8</v>
      </c>
      <c r="J1090" s="53">
        <v>15</v>
      </c>
      <c r="K1090" s="53">
        <v>14</v>
      </c>
      <c r="L1090" s="53">
        <v>8</v>
      </c>
      <c r="M1090" s="53">
        <v>10</v>
      </c>
      <c r="N1090" s="53">
        <v>7</v>
      </c>
      <c r="O1090" s="53">
        <v>13</v>
      </c>
      <c r="P1090" s="53">
        <v>7</v>
      </c>
      <c r="Q1090" s="120">
        <f t="shared" si="11"/>
        <v>82</v>
      </c>
    </row>
    <row r="1091" spans="1:17" x14ac:dyDescent="0.3">
      <c r="A1091" s="28" t="s">
        <v>630</v>
      </c>
      <c r="B1091" s="29">
        <v>28</v>
      </c>
      <c r="C1091" s="29">
        <v>32</v>
      </c>
      <c r="D1091" s="29">
        <v>60</v>
      </c>
      <c r="E1091" s="29"/>
      <c r="F1091" s="29"/>
      <c r="G1091" s="29"/>
      <c r="H1091" s="52" t="s">
        <v>630</v>
      </c>
      <c r="I1091" s="53">
        <v>6</v>
      </c>
      <c r="J1091" s="53">
        <v>8</v>
      </c>
      <c r="K1091" s="53">
        <v>12</v>
      </c>
      <c r="L1091" s="53">
        <v>10</v>
      </c>
      <c r="M1091" s="53">
        <v>5</v>
      </c>
      <c r="N1091" s="53">
        <v>6</v>
      </c>
      <c r="O1091" s="53">
        <v>9</v>
      </c>
      <c r="P1091" s="53">
        <v>4</v>
      </c>
      <c r="Q1091" s="120">
        <f t="shared" si="11"/>
        <v>60</v>
      </c>
    </row>
    <row r="1092" spans="1:17" x14ac:dyDescent="0.3">
      <c r="A1092" s="28" t="s">
        <v>417</v>
      </c>
      <c r="B1092" s="29">
        <v>34</v>
      </c>
      <c r="C1092" s="29">
        <v>23</v>
      </c>
      <c r="D1092" s="29">
        <v>57</v>
      </c>
      <c r="E1092" s="29"/>
      <c r="F1092" s="29"/>
      <c r="G1092" s="29"/>
      <c r="H1092" s="52" t="s">
        <v>417</v>
      </c>
      <c r="I1092" s="53">
        <v>7</v>
      </c>
      <c r="J1092" s="53">
        <v>16</v>
      </c>
      <c r="K1092" s="53">
        <v>13</v>
      </c>
      <c r="L1092" s="53">
        <v>4</v>
      </c>
      <c r="M1092" s="53">
        <v>4</v>
      </c>
      <c r="N1092" s="53">
        <v>6</v>
      </c>
      <c r="O1092" s="53">
        <v>6</v>
      </c>
      <c r="P1092" s="53">
        <v>1</v>
      </c>
      <c r="Q1092" s="120">
        <f t="shared" si="11"/>
        <v>57</v>
      </c>
    </row>
    <row r="1093" spans="1:17" x14ac:dyDescent="0.3">
      <c r="A1093" s="28" t="s">
        <v>338</v>
      </c>
      <c r="B1093" s="29">
        <v>3</v>
      </c>
      <c r="C1093" s="29">
        <v>83</v>
      </c>
      <c r="D1093" s="29">
        <v>86</v>
      </c>
      <c r="E1093" s="29"/>
      <c r="F1093" s="29"/>
      <c r="G1093" s="29"/>
      <c r="H1093" s="52" t="s">
        <v>338</v>
      </c>
      <c r="I1093" s="53">
        <v>9</v>
      </c>
      <c r="J1093" s="53">
        <v>17</v>
      </c>
      <c r="K1093" s="53">
        <v>23</v>
      </c>
      <c r="L1093" s="53">
        <v>6</v>
      </c>
      <c r="M1093" s="53">
        <v>8</v>
      </c>
      <c r="N1093" s="53">
        <v>8</v>
      </c>
      <c r="O1093" s="53">
        <v>9</v>
      </c>
      <c r="P1093" s="53">
        <v>6</v>
      </c>
      <c r="Q1093" s="120">
        <f t="shared" si="11"/>
        <v>86</v>
      </c>
    </row>
    <row r="1094" spans="1:17" x14ac:dyDescent="0.3">
      <c r="A1094" s="28" t="s">
        <v>704</v>
      </c>
      <c r="B1094" s="29">
        <v>21</v>
      </c>
      <c r="C1094" s="29">
        <v>13</v>
      </c>
      <c r="D1094" s="29">
        <v>34</v>
      </c>
      <c r="E1094" s="29"/>
      <c r="F1094" s="29"/>
      <c r="G1094" s="29"/>
      <c r="H1094" s="52" t="s">
        <v>704</v>
      </c>
      <c r="I1094" s="53">
        <v>2</v>
      </c>
      <c r="J1094" s="53">
        <v>5</v>
      </c>
      <c r="K1094" s="53">
        <v>10</v>
      </c>
      <c r="L1094" s="53">
        <v>4</v>
      </c>
      <c r="M1094" s="53">
        <v>2</v>
      </c>
      <c r="N1094" s="53">
        <v>6</v>
      </c>
      <c r="O1094" s="53">
        <v>3</v>
      </c>
      <c r="P1094" s="53">
        <v>2</v>
      </c>
      <c r="Q1094" s="120">
        <f t="shared" si="11"/>
        <v>34</v>
      </c>
    </row>
    <row r="1095" spans="1:17" x14ac:dyDescent="0.3">
      <c r="A1095" s="28" t="s">
        <v>277</v>
      </c>
      <c r="B1095" s="29">
        <v>145</v>
      </c>
      <c r="C1095" s="29">
        <v>178</v>
      </c>
      <c r="D1095" s="29">
        <v>323</v>
      </c>
      <c r="F1095" s="9"/>
      <c r="G1095" s="9"/>
      <c r="H1095" s="53" t="s">
        <v>277</v>
      </c>
      <c r="I1095" s="53">
        <v>19</v>
      </c>
      <c r="J1095" s="53">
        <v>53</v>
      </c>
      <c r="K1095" s="53">
        <v>60</v>
      </c>
      <c r="L1095" s="53">
        <v>54</v>
      </c>
      <c r="M1095" s="53">
        <v>31</v>
      </c>
      <c r="N1095" s="53">
        <v>48</v>
      </c>
      <c r="O1095" s="53">
        <v>35</v>
      </c>
      <c r="P1095" s="53">
        <v>23</v>
      </c>
      <c r="Q1095" s="120">
        <f t="shared" si="11"/>
        <v>323</v>
      </c>
    </row>
    <row r="1096" spans="1:17" x14ac:dyDescent="0.3">
      <c r="A1096" s="55" t="s">
        <v>341</v>
      </c>
      <c r="B1096" s="55">
        <v>508</v>
      </c>
      <c r="C1096" s="55">
        <v>528</v>
      </c>
      <c r="D1096" s="55">
        <v>1036</v>
      </c>
      <c r="F1096" s="9"/>
      <c r="G1096" s="9"/>
      <c r="H1096" s="56" t="s">
        <v>341</v>
      </c>
      <c r="I1096" s="56">
        <v>77</v>
      </c>
      <c r="J1096" s="56">
        <v>170</v>
      </c>
      <c r="K1096" s="56">
        <v>192</v>
      </c>
      <c r="L1096" s="56">
        <v>145</v>
      </c>
      <c r="M1096" s="56">
        <v>90</v>
      </c>
      <c r="N1096" s="56">
        <v>136</v>
      </c>
      <c r="O1096" s="56">
        <v>151</v>
      </c>
      <c r="P1096" s="56">
        <v>75</v>
      </c>
      <c r="Q1096" s="56">
        <f t="shared" si="11"/>
        <v>1036</v>
      </c>
    </row>
    <row r="1097" spans="1:17" x14ac:dyDescent="0.3">
      <c r="F1097" s="9"/>
      <c r="G1097" s="9"/>
      <c r="H1097" s="9"/>
      <c r="I1097" s="9"/>
      <c r="J1097" s="9"/>
      <c r="K1097" s="9"/>
      <c r="L1097" s="9"/>
      <c r="M1097" s="9"/>
    </row>
    <row r="1098" spans="1:17" x14ac:dyDescent="0.3">
      <c r="F1098" s="9"/>
      <c r="G1098" s="9"/>
      <c r="H1098" s="9"/>
      <c r="I1098" s="9"/>
      <c r="J1098" s="9"/>
      <c r="K1098" s="9"/>
      <c r="L1098" s="9"/>
      <c r="M1098" s="9"/>
    </row>
    <row r="1099" spans="1:17" x14ac:dyDescent="0.3">
      <c r="A1099" s="63" t="s">
        <v>705</v>
      </c>
      <c r="F1099" s="9"/>
      <c r="G1099" s="9"/>
      <c r="H1099" s="9"/>
      <c r="I1099" s="9"/>
      <c r="J1099" s="9"/>
      <c r="K1099" s="9"/>
      <c r="L1099" s="9"/>
      <c r="M1099" s="9"/>
    </row>
    <row r="1100" spans="1:17" x14ac:dyDescent="0.3">
      <c r="A1100" s="63"/>
      <c r="J1100" s="9"/>
      <c r="K1100" s="9"/>
      <c r="L1100" s="9"/>
      <c r="M1100" s="9"/>
    </row>
    <row r="1101" spans="1:17" x14ac:dyDescent="0.3">
      <c r="A1101" s="63"/>
      <c r="J1101" s="9"/>
      <c r="K1101" s="9"/>
      <c r="L1101" s="9"/>
      <c r="M1101" s="9"/>
    </row>
    <row r="1102" spans="1:17" ht="43.2" x14ac:dyDescent="0.3">
      <c r="A1102" s="55" t="s">
        <v>284</v>
      </c>
      <c r="B1102" s="55" t="s">
        <v>676</v>
      </c>
      <c r="C1102" s="55" t="s">
        <v>285</v>
      </c>
      <c r="D1102" s="55" t="s">
        <v>286</v>
      </c>
      <c r="E1102" s="55" t="s">
        <v>87</v>
      </c>
      <c r="F1102" s="55" t="s">
        <v>274</v>
      </c>
      <c r="G1102" s="55" t="s">
        <v>283</v>
      </c>
      <c r="H1102" s="55" t="s">
        <v>44</v>
      </c>
      <c r="I1102" s="55" t="s">
        <v>287</v>
      </c>
      <c r="J1102" s="55" t="s">
        <v>22</v>
      </c>
      <c r="K1102" s="9"/>
      <c r="L1102" s="9"/>
      <c r="M1102" s="55" t="s">
        <v>284</v>
      </c>
      <c r="N1102" s="55" t="s">
        <v>264</v>
      </c>
      <c r="O1102" s="55" t="s">
        <v>265</v>
      </c>
      <c r="P1102" s="55" t="s">
        <v>341</v>
      </c>
    </row>
    <row r="1103" spans="1:17" x14ac:dyDescent="0.3">
      <c r="A1103" s="28" t="s">
        <v>288</v>
      </c>
      <c r="B1103" s="29">
        <v>0</v>
      </c>
      <c r="C1103" s="29">
        <v>26</v>
      </c>
      <c r="D1103" s="29">
        <v>35</v>
      </c>
      <c r="E1103" s="29">
        <v>65</v>
      </c>
      <c r="F1103" s="29">
        <v>21</v>
      </c>
      <c r="G1103" s="29">
        <v>8</v>
      </c>
      <c r="H1103" s="29">
        <v>2</v>
      </c>
      <c r="I1103" s="29">
        <v>193</v>
      </c>
      <c r="J1103" s="29">
        <f>SUM(B1103:I1103)</f>
        <v>350</v>
      </c>
      <c r="K1103" s="9"/>
      <c r="L1103" s="9"/>
      <c r="M1103" s="28" t="s">
        <v>297</v>
      </c>
      <c r="N1103" s="29">
        <v>314</v>
      </c>
      <c r="O1103" s="29">
        <v>333</v>
      </c>
      <c r="P1103" s="29">
        <v>647</v>
      </c>
    </row>
    <row r="1104" spans="1:17" x14ac:dyDescent="0.3">
      <c r="A1104" s="28" t="s">
        <v>289</v>
      </c>
      <c r="B1104" s="29">
        <v>0</v>
      </c>
      <c r="C1104" s="29">
        <v>8</v>
      </c>
      <c r="D1104" s="29">
        <v>18</v>
      </c>
      <c r="E1104" s="29">
        <v>21</v>
      </c>
      <c r="F1104" s="29">
        <v>5</v>
      </c>
      <c r="G1104" s="29">
        <v>3</v>
      </c>
      <c r="H1104" s="29">
        <v>3</v>
      </c>
      <c r="I1104" s="29">
        <v>36</v>
      </c>
      <c r="J1104" s="29">
        <f t="shared" ref="J1104:J1117" si="12">SUM(B1104:I1104)</f>
        <v>94</v>
      </c>
      <c r="K1104" s="9"/>
      <c r="L1104" s="9"/>
      <c r="M1104" s="28" t="s">
        <v>301</v>
      </c>
      <c r="N1104" s="29">
        <v>171</v>
      </c>
      <c r="O1104" s="29">
        <v>179</v>
      </c>
      <c r="P1104" s="29">
        <v>350</v>
      </c>
    </row>
    <row r="1105" spans="1:16" x14ac:dyDescent="0.3">
      <c r="A1105" s="28" t="s">
        <v>290</v>
      </c>
      <c r="B1105" s="29">
        <v>1</v>
      </c>
      <c r="C1105" s="29">
        <v>52</v>
      </c>
      <c r="D1105" s="29">
        <v>58</v>
      </c>
      <c r="E1105" s="29">
        <v>92</v>
      </c>
      <c r="F1105" s="29">
        <v>34</v>
      </c>
      <c r="G1105" s="29">
        <v>10</v>
      </c>
      <c r="H1105" s="29">
        <v>5</v>
      </c>
      <c r="I1105" s="29">
        <v>211</v>
      </c>
      <c r="J1105" s="29">
        <f t="shared" si="12"/>
        <v>463</v>
      </c>
      <c r="K1105" s="9"/>
      <c r="L1105" s="9"/>
      <c r="M1105" s="28" t="s">
        <v>298</v>
      </c>
      <c r="N1105" s="29">
        <v>114</v>
      </c>
      <c r="O1105" s="29">
        <v>107</v>
      </c>
      <c r="P1105" s="29">
        <v>221</v>
      </c>
    </row>
    <row r="1106" spans="1:16" x14ac:dyDescent="0.3">
      <c r="A1106" s="28" t="s">
        <v>291</v>
      </c>
      <c r="B1106" s="29">
        <v>7</v>
      </c>
      <c r="C1106" s="29">
        <v>41</v>
      </c>
      <c r="D1106" s="29">
        <v>32</v>
      </c>
      <c r="E1106" s="29">
        <v>17</v>
      </c>
      <c r="F1106" s="29">
        <v>13</v>
      </c>
      <c r="G1106" s="29">
        <v>0</v>
      </c>
      <c r="H1106" s="29">
        <v>2</v>
      </c>
      <c r="I1106" s="29">
        <v>87</v>
      </c>
      <c r="J1106" s="29">
        <f t="shared" si="12"/>
        <v>199</v>
      </c>
      <c r="K1106" s="9"/>
      <c r="L1106" s="9"/>
      <c r="M1106" s="28" t="s">
        <v>299</v>
      </c>
      <c r="N1106" s="29">
        <v>111</v>
      </c>
      <c r="O1106" s="29">
        <v>146</v>
      </c>
      <c r="P1106" s="29">
        <v>257</v>
      </c>
    </row>
    <row r="1107" spans="1:16" x14ac:dyDescent="0.3">
      <c r="A1107" s="28" t="s">
        <v>292</v>
      </c>
      <c r="B1107" s="29">
        <v>0</v>
      </c>
      <c r="C1107" s="29">
        <v>19</v>
      </c>
      <c r="D1107" s="29">
        <v>29</v>
      </c>
      <c r="E1107" s="29">
        <v>35</v>
      </c>
      <c r="F1107" s="29">
        <v>3</v>
      </c>
      <c r="G1107" s="29">
        <v>6</v>
      </c>
      <c r="H1107" s="29">
        <v>1</v>
      </c>
      <c r="I1107" s="29">
        <v>61</v>
      </c>
      <c r="J1107" s="29">
        <f t="shared" si="12"/>
        <v>154</v>
      </c>
      <c r="K1107" s="9"/>
      <c r="L1107" s="9"/>
      <c r="M1107" s="28" t="s">
        <v>290</v>
      </c>
      <c r="N1107" s="29">
        <v>179</v>
      </c>
      <c r="O1107" s="29">
        <v>284</v>
      </c>
      <c r="P1107" s="29">
        <v>463</v>
      </c>
    </row>
    <row r="1108" spans="1:16" x14ac:dyDescent="0.3">
      <c r="A1108" s="28" t="s">
        <v>293</v>
      </c>
      <c r="B1108" s="29">
        <v>0</v>
      </c>
      <c r="C1108" s="29">
        <v>6</v>
      </c>
      <c r="D1108" s="29">
        <v>5</v>
      </c>
      <c r="E1108" s="29">
        <v>9</v>
      </c>
      <c r="F1108" s="29">
        <v>3</v>
      </c>
      <c r="G1108" s="29">
        <v>3</v>
      </c>
      <c r="H1108" s="29">
        <v>3</v>
      </c>
      <c r="I1108" s="29">
        <v>29</v>
      </c>
      <c r="J1108" s="29">
        <f t="shared" si="12"/>
        <v>58</v>
      </c>
      <c r="K1108" s="9"/>
      <c r="L1108" s="9"/>
      <c r="M1108" s="28" t="s">
        <v>291</v>
      </c>
      <c r="N1108" s="29">
        <v>83</v>
      </c>
      <c r="O1108" s="29">
        <v>116</v>
      </c>
      <c r="P1108" s="29">
        <v>199</v>
      </c>
    </row>
    <row r="1109" spans="1:16" x14ac:dyDescent="0.3">
      <c r="A1109" s="28" t="s">
        <v>294</v>
      </c>
      <c r="B1109" s="29">
        <v>0</v>
      </c>
      <c r="C1109" s="29">
        <v>20</v>
      </c>
      <c r="D1109" s="29">
        <v>36</v>
      </c>
      <c r="E1109" s="29">
        <v>53</v>
      </c>
      <c r="F1109" s="29">
        <v>17</v>
      </c>
      <c r="G1109" s="29">
        <v>1</v>
      </c>
      <c r="H1109" s="29">
        <v>6</v>
      </c>
      <c r="I1109" s="29">
        <v>124</v>
      </c>
      <c r="J1109" s="29">
        <f t="shared" si="12"/>
        <v>257</v>
      </c>
      <c r="K1109" s="9"/>
      <c r="L1109" s="9"/>
      <c r="M1109" s="28" t="s">
        <v>300</v>
      </c>
      <c r="N1109" s="29">
        <v>69</v>
      </c>
      <c r="O1109" s="29">
        <v>85</v>
      </c>
      <c r="P1109" s="29">
        <v>154</v>
      </c>
    </row>
    <row r="1110" spans="1:16" x14ac:dyDescent="0.3">
      <c r="A1110" s="28" t="s">
        <v>295</v>
      </c>
      <c r="B1110" s="29">
        <v>0</v>
      </c>
      <c r="C1110" s="29">
        <v>12</v>
      </c>
      <c r="D1110" s="29">
        <v>12</v>
      </c>
      <c r="E1110" s="29">
        <v>30</v>
      </c>
      <c r="F1110" s="29">
        <v>16</v>
      </c>
      <c r="G1110" s="29">
        <v>5</v>
      </c>
      <c r="H1110" s="29">
        <v>5</v>
      </c>
      <c r="I1110" s="29">
        <v>141</v>
      </c>
      <c r="J1110" s="29">
        <f t="shared" si="12"/>
        <v>221</v>
      </c>
      <c r="K1110" s="9"/>
      <c r="L1110" s="9"/>
      <c r="M1110" s="28" t="s">
        <v>293</v>
      </c>
      <c r="N1110" s="29">
        <v>26</v>
      </c>
      <c r="O1110" s="29">
        <v>32</v>
      </c>
      <c r="P1110" s="29">
        <v>58</v>
      </c>
    </row>
    <row r="1111" spans="1:16" x14ac:dyDescent="0.3">
      <c r="A1111" s="28" t="s">
        <v>297</v>
      </c>
      <c r="B1111" s="29">
        <v>2</v>
      </c>
      <c r="C1111" s="29">
        <v>39</v>
      </c>
      <c r="D1111" s="29">
        <v>76</v>
      </c>
      <c r="E1111" s="29">
        <v>104</v>
      </c>
      <c r="F1111" s="29">
        <v>60</v>
      </c>
      <c r="G1111" s="29">
        <v>11</v>
      </c>
      <c r="H1111" s="29">
        <v>4</v>
      </c>
      <c r="I1111" s="29">
        <v>351</v>
      </c>
      <c r="J1111" s="29">
        <f t="shared" si="12"/>
        <v>647</v>
      </c>
      <c r="K1111" s="9"/>
      <c r="L1111" s="9"/>
      <c r="M1111" s="28" t="s">
        <v>480</v>
      </c>
      <c r="N1111" s="29">
        <v>56</v>
      </c>
      <c r="O1111" s="29">
        <v>74</v>
      </c>
      <c r="P1111" s="29">
        <v>130</v>
      </c>
    </row>
    <row r="1112" spans="1:16" x14ac:dyDescent="0.3">
      <c r="A1112" s="28" t="s">
        <v>480</v>
      </c>
      <c r="B1112" s="29">
        <v>0</v>
      </c>
      <c r="C1112" s="29">
        <v>0</v>
      </c>
      <c r="D1112" s="29">
        <v>0</v>
      </c>
      <c r="E1112" s="29">
        <v>0</v>
      </c>
      <c r="F1112" s="29">
        <v>0</v>
      </c>
      <c r="G1112" s="29">
        <v>0</v>
      </c>
      <c r="H1112" s="29">
        <v>0</v>
      </c>
      <c r="I1112" s="29">
        <v>130</v>
      </c>
      <c r="J1112" s="29">
        <f t="shared" si="12"/>
        <v>130</v>
      </c>
      <c r="K1112" s="9"/>
      <c r="L1112" s="9"/>
      <c r="M1112" s="28" t="s">
        <v>289</v>
      </c>
      <c r="N1112" s="29">
        <v>46</v>
      </c>
      <c r="O1112" s="29">
        <v>48</v>
      </c>
      <c r="P1112" s="29">
        <v>94</v>
      </c>
    </row>
    <row r="1113" spans="1:16" x14ac:dyDescent="0.3">
      <c r="A1113" s="28" t="s">
        <v>481</v>
      </c>
      <c r="B1113" s="29">
        <v>0</v>
      </c>
      <c r="C1113" s="29">
        <v>20</v>
      </c>
      <c r="D1113" s="29">
        <v>29</v>
      </c>
      <c r="E1113" s="29">
        <v>24</v>
      </c>
      <c r="F1113" s="29">
        <v>15</v>
      </c>
      <c r="G1113" s="29">
        <v>7</v>
      </c>
      <c r="H1113" s="29">
        <v>3</v>
      </c>
      <c r="I1113" s="29">
        <v>86</v>
      </c>
      <c r="J1113" s="29">
        <f t="shared" si="12"/>
        <v>184</v>
      </c>
      <c r="K1113" s="9"/>
      <c r="L1113" s="9"/>
      <c r="M1113" s="28" t="s">
        <v>481</v>
      </c>
      <c r="N1113" s="29">
        <v>97</v>
      </c>
      <c r="O1113" s="29">
        <v>87</v>
      </c>
      <c r="P1113" s="29">
        <v>184</v>
      </c>
    </row>
    <row r="1114" spans="1:16" x14ac:dyDescent="0.3">
      <c r="A1114" s="28" t="s">
        <v>482</v>
      </c>
      <c r="B1114" s="29">
        <v>0</v>
      </c>
      <c r="C1114" s="29">
        <v>19</v>
      </c>
      <c r="D1114" s="29">
        <v>4</v>
      </c>
      <c r="E1114" s="29">
        <v>0</v>
      </c>
      <c r="F1114" s="29">
        <v>3</v>
      </c>
      <c r="G1114" s="29">
        <v>0</v>
      </c>
      <c r="H1114" s="29">
        <v>0</v>
      </c>
      <c r="I1114" s="29">
        <v>2</v>
      </c>
      <c r="J1114" s="29">
        <f t="shared" si="12"/>
        <v>28</v>
      </c>
      <c r="K1114" s="9"/>
      <c r="L1114" s="9"/>
      <c r="M1114" s="28" t="s">
        <v>482</v>
      </c>
      <c r="N1114" s="29">
        <v>5</v>
      </c>
      <c r="O1114" s="29">
        <v>23</v>
      </c>
      <c r="P1114" s="29">
        <v>28</v>
      </c>
    </row>
    <row r="1115" spans="1:16" x14ac:dyDescent="0.3">
      <c r="A1115" s="28" t="s">
        <v>838</v>
      </c>
      <c r="B1115" s="29">
        <v>0</v>
      </c>
      <c r="C1115" s="29">
        <v>0</v>
      </c>
      <c r="D1115" s="29">
        <v>1</v>
      </c>
      <c r="E1115" s="29">
        <v>3</v>
      </c>
      <c r="F1115" s="29">
        <v>4</v>
      </c>
      <c r="G1115" s="29">
        <v>0</v>
      </c>
      <c r="H1115" s="29">
        <v>0</v>
      </c>
      <c r="I1115" s="29">
        <v>15</v>
      </c>
      <c r="J1115" s="29">
        <f t="shared" si="12"/>
        <v>23</v>
      </c>
      <c r="K1115" s="9"/>
      <c r="L1115" s="9"/>
      <c r="M1115" s="28" t="s">
        <v>838</v>
      </c>
      <c r="N1115" s="29">
        <v>10</v>
      </c>
      <c r="O1115" s="29">
        <v>13</v>
      </c>
      <c r="P1115" s="29">
        <v>23</v>
      </c>
    </row>
    <row r="1116" spans="1:16" x14ac:dyDescent="0.3">
      <c r="A1116" s="28" t="s">
        <v>998</v>
      </c>
      <c r="B1116" s="29">
        <v>0</v>
      </c>
      <c r="C1116" s="29">
        <v>2</v>
      </c>
      <c r="D1116" s="29">
        <v>2</v>
      </c>
      <c r="E1116" s="29">
        <v>4</v>
      </c>
      <c r="F1116" s="29">
        <v>3</v>
      </c>
      <c r="G1116" s="29">
        <v>0</v>
      </c>
      <c r="H1116" s="29">
        <v>0</v>
      </c>
      <c r="I1116" s="29">
        <v>11</v>
      </c>
      <c r="J1116" s="29">
        <f t="shared" si="12"/>
        <v>22</v>
      </c>
      <c r="K1116" s="9"/>
      <c r="L1116" s="9"/>
      <c r="M1116" s="29" t="s">
        <v>998</v>
      </c>
      <c r="N1116" s="29">
        <v>12</v>
      </c>
      <c r="O1116" s="29">
        <v>10</v>
      </c>
      <c r="P1116" s="29">
        <v>22</v>
      </c>
    </row>
    <row r="1117" spans="1:16" ht="28.8" x14ac:dyDescent="0.3">
      <c r="A1117" s="55" t="s">
        <v>341</v>
      </c>
      <c r="B1117" s="55">
        <v>10</v>
      </c>
      <c r="C1117" s="55">
        <v>264</v>
      </c>
      <c r="D1117" s="55">
        <v>337</v>
      </c>
      <c r="E1117" s="55">
        <v>457</v>
      </c>
      <c r="F1117" s="55">
        <v>197</v>
      </c>
      <c r="G1117" s="55">
        <v>54</v>
      </c>
      <c r="H1117" s="55">
        <v>34</v>
      </c>
      <c r="I1117" s="55">
        <v>1477</v>
      </c>
      <c r="J1117" s="55">
        <f t="shared" si="12"/>
        <v>2830</v>
      </c>
      <c r="K1117" s="9"/>
      <c r="L1117" s="9"/>
      <c r="M1117" s="55" t="s">
        <v>341</v>
      </c>
      <c r="N1117" s="55">
        <v>1293</v>
      </c>
      <c r="O1117" s="55">
        <v>1537</v>
      </c>
      <c r="P1117" s="55">
        <v>2830</v>
      </c>
    </row>
    <row r="1118" spans="1:16" x14ac:dyDescent="0.3">
      <c r="F1118" s="9"/>
      <c r="G1118" s="9"/>
      <c r="H1118" s="9"/>
      <c r="I1118" s="9"/>
      <c r="J1118" s="9"/>
      <c r="K1118" s="9"/>
      <c r="L1118" s="9"/>
    </row>
    <row r="1120" spans="1:16" x14ac:dyDescent="0.3">
      <c r="A1120" s="4" t="s">
        <v>302</v>
      </c>
    </row>
    <row r="1122" spans="1:8" x14ac:dyDescent="0.3">
      <c r="A1122" s="4" t="s">
        <v>278</v>
      </c>
    </row>
    <row r="1124" spans="1:8" x14ac:dyDescent="0.3">
      <c r="A1124" s="4" t="s">
        <v>45</v>
      </c>
      <c r="B1124" s="4" t="s">
        <v>43</v>
      </c>
    </row>
    <row r="1125" spans="1:8" x14ac:dyDescent="0.3">
      <c r="A1125" s="28" t="s">
        <v>303</v>
      </c>
      <c r="B1125" s="32">
        <v>9829</v>
      </c>
    </row>
    <row r="1126" spans="1:8" x14ac:dyDescent="0.3">
      <c r="A1126" s="28" t="s">
        <v>304</v>
      </c>
      <c r="B1126" s="32">
        <v>1674</v>
      </c>
    </row>
    <row r="1127" spans="1:8" x14ac:dyDescent="0.3">
      <c r="A1127" s="28" t="s">
        <v>305</v>
      </c>
      <c r="B1127" s="32">
        <v>17067</v>
      </c>
    </row>
    <row r="1128" spans="1:8" x14ac:dyDescent="0.3">
      <c r="A1128" s="28" t="s">
        <v>296</v>
      </c>
      <c r="B1128" s="32">
        <v>1287</v>
      </c>
    </row>
    <row r="1129" spans="1:8" x14ac:dyDescent="0.3">
      <c r="A1129" s="28" t="s">
        <v>281</v>
      </c>
      <c r="B1129" s="32">
        <v>2777</v>
      </c>
    </row>
    <row r="1130" spans="1:8" x14ac:dyDescent="0.3">
      <c r="A1130" s="59"/>
      <c r="B1130" s="60">
        <f>SUM(B1125:B1129)</f>
        <v>32634</v>
      </c>
      <c r="F1130" s="17"/>
      <c r="G1130" s="9"/>
      <c r="H1130" s="9"/>
    </row>
    <row r="1131" spans="1:8" x14ac:dyDescent="0.3">
      <c r="A1131" s="14"/>
      <c r="B1131" s="15"/>
      <c r="F1131" s="9"/>
    </row>
    <row r="1132" spans="1:8" x14ac:dyDescent="0.3">
      <c r="A1132" s="14"/>
      <c r="B1132" s="15"/>
      <c r="F1132" s="9"/>
    </row>
    <row r="1133" spans="1:8" x14ac:dyDescent="0.3">
      <c r="A1133" s="112" t="s">
        <v>423</v>
      </c>
      <c r="B1133" s="16"/>
      <c r="C1133" s="9"/>
      <c r="F1133" s="9"/>
    </row>
    <row r="1134" spans="1:8" x14ac:dyDescent="0.3">
      <c r="A1134" s="4" t="s">
        <v>45</v>
      </c>
      <c r="B1134" s="4" t="s">
        <v>43</v>
      </c>
    </row>
    <row r="1135" spans="1:8" x14ac:dyDescent="0.3">
      <c r="A1135" s="28" t="s">
        <v>306</v>
      </c>
      <c r="B1135" s="32">
        <v>2655</v>
      </c>
      <c r="D1135" s="18" t="s">
        <v>24</v>
      </c>
    </row>
    <row r="1136" spans="1:8" x14ac:dyDescent="0.3">
      <c r="A1136" s="28" t="s">
        <v>307</v>
      </c>
      <c r="B1136" s="32">
        <v>590</v>
      </c>
      <c r="D1136" s="28" t="s">
        <v>45</v>
      </c>
      <c r="G1136" s="122" t="s">
        <v>631</v>
      </c>
      <c r="H1136" s="122"/>
    </row>
    <row r="1137" spans="1:8" x14ac:dyDescent="0.3">
      <c r="A1137" s="28" t="s">
        <v>308</v>
      </c>
      <c r="B1137" s="32">
        <v>89</v>
      </c>
      <c r="D1137" s="28" t="s">
        <v>306</v>
      </c>
      <c r="E1137" s="32">
        <v>107</v>
      </c>
      <c r="G1137" s="4" t="s">
        <v>45</v>
      </c>
      <c r="H1137" s="4" t="s">
        <v>43</v>
      </c>
    </row>
    <row r="1138" spans="1:8" x14ac:dyDescent="0.3">
      <c r="A1138" s="28" t="s">
        <v>309</v>
      </c>
      <c r="B1138" s="32">
        <v>45</v>
      </c>
      <c r="D1138" s="28" t="s">
        <v>307</v>
      </c>
      <c r="E1138" s="32">
        <v>22</v>
      </c>
      <c r="G1138" s="28" t="s">
        <v>427</v>
      </c>
      <c r="H1138" s="29">
        <v>12</v>
      </c>
    </row>
    <row r="1139" spans="1:8" x14ac:dyDescent="0.3">
      <c r="A1139" s="28" t="s">
        <v>310</v>
      </c>
      <c r="B1139" s="32">
        <v>40</v>
      </c>
      <c r="D1139" s="28" t="s">
        <v>308</v>
      </c>
      <c r="E1139" s="32">
        <v>5</v>
      </c>
      <c r="G1139" s="28" t="s">
        <v>483</v>
      </c>
      <c r="H1139" s="29">
        <v>40</v>
      </c>
    </row>
    <row r="1140" spans="1:8" x14ac:dyDescent="0.3">
      <c r="A1140" s="28" t="s">
        <v>311</v>
      </c>
      <c r="B1140" s="32">
        <v>3589</v>
      </c>
      <c r="D1140" s="28" t="s">
        <v>309</v>
      </c>
      <c r="E1140" s="32">
        <v>6</v>
      </c>
      <c r="G1140" s="28"/>
      <c r="H1140" s="29">
        <f>SUM(H1138:H1139)</f>
        <v>52</v>
      </c>
    </row>
    <row r="1141" spans="1:8" x14ac:dyDescent="0.3">
      <c r="A1141" s="28" t="s">
        <v>312</v>
      </c>
      <c r="B1141" s="32">
        <v>637</v>
      </c>
      <c r="C1141"/>
      <c r="D1141" s="28" t="s">
        <v>310</v>
      </c>
      <c r="E1141" s="32">
        <v>3</v>
      </c>
      <c r="F1141" s="29"/>
      <c r="G1141" s="28"/>
      <c r="H1141" s="29"/>
    </row>
    <row r="1142" spans="1:8" x14ac:dyDescent="0.3">
      <c r="A1142" s="28" t="s">
        <v>313</v>
      </c>
      <c r="B1142" s="32">
        <v>222</v>
      </c>
      <c r="C1142"/>
      <c r="D1142" s="28" t="s">
        <v>311</v>
      </c>
      <c r="E1142" s="32">
        <v>226</v>
      </c>
      <c r="F1142" s="29"/>
      <c r="G1142"/>
      <c r="H1142"/>
    </row>
    <row r="1143" spans="1:8" x14ac:dyDescent="0.3">
      <c r="A1143" s="28" t="s">
        <v>314</v>
      </c>
      <c r="B1143" s="32">
        <v>69</v>
      </c>
      <c r="C1143"/>
      <c r="D1143" s="28" t="s">
        <v>312</v>
      </c>
      <c r="E1143" s="32">
        <v>52</v>
      </c>
      <c r="F1143" s="29"/>
      <c r="G1143"/>
      <c r="H1143"/>
    </row>
    <row r="1144" spans="1:8" x14ac:dyDescent="0.3">
      <c r="A1144" s="28" t="s">
        <v>315</v>
      </c>
      <c r="B1144" s="32">
        <v>830</v>
      </c>
      <c r="C1144"/>
      <c r="D1144" s="28" t="s">
        <v>313</v>
      </c>
      <c r="E1144" s="32">
        <v>19</v>
      </c>
      <c r="F1144" s="29"/>
      <c r="G1144"/>
      <c r="H1144"/>
    </row>
    <row r="1145" spans="1:8" x14ac:dyDescent="0.3">
      <c r="A1145" s="28" t="s">
        <v>316</v>
      </c>
      <c r="B1145" s="32">
        <v>70</v>
      </c>
      <c r="C1145"/>
      <c r="D1145" s="28" t="s">
        <v>314</v>
      </c>
      <c r="E1145" s="32">
        <v>8</v>
      </c>
      <c r="F1145" s="29"/>
      <c r="G1145"/>
      <c r="H1145"/>
    </row>
    <row r="1146" spans="1:8" x14ac:dyDescent="0.3">
      <c r="A1146" s="28" t="s">
        <v>317</v>
      </c>
      <c r="B1146" s="32">
        <v>763</v>
      </c>
      <c r="C1146"/>
      <c r="D1146" s="28" t="s">
        <v>315</v>
      </c>
      <c r="E1146" s="32">
        <v>23</v>
      </c>
      <c r="F1146" s="29"/>
      <c r="G1146"/>
      <c r="H1146"/>
    </row>
    <row r="1147" spans="1:8" x14ac:dyDescent="0.3">
      <c r="A1147" s="28" t="s">
        <v>318</v>
      </c>
      <c r="B1147" s="32">
        <v>3237</v>
      </c>
      <c r="C1147"/>
      <c r="D1147" s="28" t="s">
        <v>316</v>
      </c>
      <c r="E1147" s="32">
        <v>8</v>
      </c>
      <c r="F1147" s="29"/>
      <c r="G1147"/>
      <c r="H1147"/>
    </row>
    <row r="1148" spans="1:8" x14ac:dyDescent="0.3">
      <c r="A1148" s="28" t="s">
        <v>319</v>
      </c>
      <c r="B1148" s="32">
        <v>652</v>
      </c>
      <c r="C1148"/>
      <c r="D1148" s="28" t="s">
        <v>317</v>
      </c>
      <c r="E1148" s="32">
        <v>87</v>
      </c>
      <c r="F1148" s="29"/>
      <c r="G1148"/>
      <c r="H1148"/>
    </row>
    <row r="1149" spans="1:8" x14ac:dyDescent="0.3">
      <c r="A1149" s="28" t="s">
        <v>320</v>
      </c>
      <c r="B1149" s="32">
        <v>274</v>
      </c>
      <c r="C1149"/>
      <c r="D1149" s="28" t="s">
        <v>318</v>
      </c>
      <c r="E1149" s="32">
        <v>307</v>
      </c>
      <c r="F1149" s="29"/>
      <c r="G1149"/>
      <c r="H1149"/>
    </row>
    <row r="1150" spans="1:8" x14ac:dyDescent="0.3">
      <c r="A1150" s="28" t="s">
        <v>321</v>
      </c>
      <c r="B1150" s="32">
        <v>567</v>
      </c>
      <c r="C1150"/>
      <c r="D1150" s="28" t="s">
        <v>319</v>
      </c>
      <c r="E1150" s="32">
        <v>96</v>
      </c>
      <c r="F1150" s="29"/>
      <c r="G1150"/>
      <c r="H1150"/>
    </row>
    <row r="1151" spans="1:8" x14ac:dyDescent="0.3">
      <c r="A1151" s="28" t="s">
        <v>322</v>
      </c>
      <c r="B1151" s="32">
        <v>16519</v>
      </c>
      <c r="C1151"/>
      <c r="D1151" s="28" t="s">
        <v>320</v>
      </c>
      <c r="E1151" s="32">
        <v>22</v>
      </c>
      <c r="F1151" s="29"/>
      <c r="G1151"/>
      <c r="H1151"/>
    </row>
    <row r="1152" spans="1:8" x14ac:dyDescent="0.3">
      <c r="A1152" s="28" t="s">
        <v>323</v>
      </c>
      <c r="B1152" s="32">
        <v>5868</v>
      </c>
      <c r="C1152"/>
      <c r="D1152" s="28" t="s">
        <v>321</v>
      </c>
      <c r="E1152" s="32">
        <v>22</v>
      </c>
      <c r="F1152" s="29"/>
      <c r="G1152"/>
      <c r="H1152"/>
    </row>
    <row r="1153" spans="1:13" x14ac:dyDescent="0.3">
      <c r="A1153"/>
      <c r="B1153" s="32">
        <f>SUM(B1135:B1152)</f>
        <v>36716</v>
      </c>
      <c r="C1153"/>
      <c r="D1153" s="28" t="s">
        <v>322</v>
      </c>
      <c r="E1153" s="32">
        <v>217</v>
      </c>
      <c r="F1153" s="29"/>
      <c r="G1153"/>
      <c r="H1153"/>
    </row>
    <row r="1154" spans="1:13" x14ac:dyDescent="0.3">
      <c r="A1154"/>
      <c r="B1154"/>
      <c r="C1154"/>
      <c r="D1154" s="28" t="s">
        <v>323</v>
      </c>
      <c r="E1154" s="32">
        <v>35</v>
      </c>
      <c r="F1154"/>
      <c r="G1154"/>
      <c r="H1154"/>
    </row>
    <row r="1155" spans="1:13" x14ac:dyDescent="0.3">
      <c r="A1155"/>
      <c r="B1155"/>
      <c r="C1155"/>
      <c r="D1155"/>
      <c r="E1155" s="32">
        <f>SUM(E1137:E1154)</f>
        <v>1265</v>
      </c>
      <c r="F1155" s="29"/>
      <c r="G1155" s="28"/>
      <c r="H1155" s="29"/>
    </row>
    <row r="1156" spans="1:13" x14ac:dyDescent="0.3">
      <c r="E1156"/>
    </row>
    <row r="1164" spans="1:13" x14ac:dyDescent="0.3">
      <c r="G1164" s="4" t="s">
        <v>330</v>
      </c>
      <c r="L1164" s="4" t="s">
        <v>331</v>
      </c>
    </row>
    <row r="1165" spans="1:13" x14ac:dyDescent="0.3">
      <c r="A1165" s="4" t="s">
        <v>325</v>
      </c>
      <c r="G1165" s="9" t="s">
        <v>45</v>
      </c>
      <c r="H1165" s="9" t="s">
        <v>43</v>
      </c>
    </row>
    <row r="1166" spans="1:13" x14ac:dyDescent="0.3">
      <c r="G1166" s="28" t="s">
        <v>405</v>
      </c>
      <c r="H1166" s="29">
        <v>77</v>
      </c>
      <c r="L1166" s="9" t="s">
        <v>45</v>
      </c>
      <c r="M1166" s="9" t="s">
        <v>43</v>
      </c>
    </row>
    <row r="1167" spans="1:13" x14ac:dyDescent="0.3">
      <c r="G1167" s="28" t="s">
        <v>406</v>
      </c>
      <c r="H1167" s="29">
        <v>0</v>
      </c>
      <c r="L1167" s="28" t="s">
        <v>332</v>
      </c>
      <c r="M1167" s="29">
        <v>14</v>
      </c>
    </row>
    <row r="1168" spans="1:13" x14ac:dyDescent="0.3">
      <c r="A1168" s="146"/>
      <c r="B1168" s="146"/>
      <c r="L1168" s="28" t="s">
        <v>333</v>
      </c>
      <c r="M1168" s="29">
        <v>15</v>
      </c>
    </row>
    <row r="1169" spans="1:13" x14ac:dyDescent="0.3">
      <c r="A1169" s="4" t="s">
        <v>45</v>
      </c>
      <c r="B1169" s="4" t="s">
        <v>43</v>
      </c>
      <c r="L1169" s="28" t="s">
        <v>334</v>
      </c>
      <c r="M1169" s="29">
        <v>62</v>
      </c>
    </row>
    <row r="1170" spans="1:13" x14ac:dyDescent="0.3">
      <c r="A1170" s="28" t="s">
        <v>326</v>
      </c>
      <c r="B1170" s="32">
        <v>1141</v>
      </c>
      <c r="L1170"/>
      <c r="M1170">
        <f>SUM(M1167:M1169)</f>
        <v>91</v>
      </c>
    </row>
    <row r="1171" spans="1:13" x14ac:dyDescent="0.3">
      <c r="A1171" s="28" t="s">
        <v>327</v>
      </c>
      <c r="B1171" s="32">
        <v>332</v>
      </c>
      <c r="L1171"/>
      <c r="M1171"/>
    </row>
    <row r="1172" spans="1:13" x14ac:dyDescent="0.3">
      <c r="A1172" s="28" t="s">
        <v>328</v>
      </c>
      <c r="B1172" s="32">
        <v>1345</v>
      </c>
    </row>
    <row r="1173" spans="1:13" x14ac:dyDescent="0.3">
      <c r="A1173" s="28" t="s">
        <v>329</v>
      </c>
      <c r="B1173" s="32">
        <v>779</v>
      </c>
    </row>
    <row r="1174" spans="1:13" x14ac:dyDescent="0.3">
      <c r="A1174"/>
      <c r="B1174" s="32">
        <f>SUM(B1170:B1173)</f>
        <v>3597</v>
      </c>
    </row>
    <row r="1177" spans="1:13" x14ac:dyDescent="0.3">
      <c r="A1177" s="4" t="s">
        <v>340</v>
      </c>
    </row>
    <row r="1179" spans="1:13" x14ac:dyDescent="0.3">
      <c r="A1179" s="4" t="s">
        <v>330</v>
      </c>
    </row>
    <row r="1181" spans="1:13" x14ac:dyDescent="0.3">
      <c r="A1181" s="4" t="s">
        <v>45</v>
      </c>
      <c r="B1181" s="4" t="s">
        <v>43</v>
      </c>
    </row>
    <row r="1182" spans="1:13" x14ac:dyDescent="0.3">
      <c r="A1182" s="28" t="s">
        <v>264</v>
      </c>
      <c r="B1182" s="29">
        <v>40</v>
      </c>
    </row>
    <row r="1183" spans="1:13" x14ac:dyDescent="0.3">
      <c r="A1183" s="28" t="s">
        <v>265</v>
      </c>
      <c r="B1183" s="29">
        <v>44</v>
      </c>
    </row>
    <row r="1184" spans="1:13" x14ac:dyDescent="0.3">
      <c r="A1184" s="57" t="s">
        <v>341</v>
      </c>
      <c r="B1184" s="58">
        <f>SUM(B1182:B1183)</f>
        <v>84</v>
      </c>
    </row>
    <row r="1189" spans="1:19" x14ac:dyDescent="0.3">
      <c r="S1189" s="9"/>
    </row>
    <row r="1190" spans="1:19" x14ac:dyDescent="0.3">
      <c r="A1190" s="4" t="s">
        <v>342</v>
      </c>
      <c r="S1190" s="9"/>
    </row>
    <row r="1191" spans="1:19" x14ac:dyDescent="0.3">
      <c r="S1191" s="9"/>
    </row>
    <row r="1192" spans="1:19" x14ac:dyDescent="0.3">
      <c r="A1192" s="4" t="s">
        <v>45</v>
      </c>
      <c r="B1192" s="4" t="s">
        <v>43</v>
      </c>
      <c r="S1192" s="9"/>
    </row>
    <row r="1193" spans="1:19" x14ac:dyDescent="0.3">
      <c r="A1193" s="28" t="s">
        <v>264</v>
      </c>
      <c r="B1193" s="29">
        <v>97</v>
      </c>
      <c r="S1193" s="9"/>
    </row>
    <row r="1194" spans="1:19" x14ac:dyDescent="0.3">
      <c r="A1194" s="28" t="s">
        <v>265</v>
      </c>
      <c r="B1194" s="29">
        <v>42</v>
      </c>
      <c r="S1194" s="9"/>
    </row>
    <row r="1195" spans="1:19" x14ac:dyDescent="0.3">
      <c r="A1195"/>
      <c r="B1195">
        <f>SUM(B1193:B1194)</f>
        <v>139</v>
      </c>
      <c r="S1195" s="9"/>
    </row>
    <row r="1196" spans="1:19" x14ac:dyDescent="0.3">
      <c r="S1196" s="9"/>
    </row>
    <row r="1197" spans="1:19" x14ac:dyDescent="0.3">
      <c r="C1197" s="23"/>
      <c r="G1197" s="17"/>
      <c r="H1197" s="17"/>
      <c r="S1197" s="9"/>
    </row>
    <row r="1198" spans="1:19" x14ac:dyDescent="0.3">
      <c r="A1198" s="9"/>
      <c r="B1198" s="9"/>
      <c r="C1198" s="9"/>
      <c r="G1198" s="9"/>
      <c r="H1198" s="9"/>
      <c r="S1198" s="9"/>
    </row>
    <row r="1199" spans="1:19" x14ac:dyDescent="0.3">
      <c r="S1199" s="9"/>
    </row>
    <row r="1200" spans="1:19" x14ac:dyDescent="0.3">
      <c r="S1200" s="9"/>
    </row>
    <row r="1201" spans="1:25" x14ac:dyDescent="0.3">
      <c r="F1201" s="9"/>
      <c r="G1201" s="9"/>
      <c r="H1201" s="9"/>
      <c r="I1201" s="146"/>
      <c r="J1201" s="146"/>
      <c r="K1201" s="146"/>
      <c r="L1201" s="9"/>
      <c r="M1201" s="9"/>
      <c r="O1201" s="9"/>
      <c r="P1201" s="9"/>
      <c r="S1201" s="9"/>
    </row>
    <row r="1202" spans="1:25" x14ac:dyDescent="0.3">
      <c r="A1202" s="4" t="s">
        <v>343</v>
      </c>
      <c r="C1202" s="22"/>
      <c r="I1202" s="122"/>
      <c r="J1202" s="122"/>
      <c r="K1202" s="122"/>
      <c r="O1202" s="9"/>
      <c r="P1202" s="9"/>
      <c r="S1202" s="9"/>
    </row>
    <row r="1203" spans="1:25" x14ac:dyDescent="0.3">
      <c r="A1203" s="122"/>
      <c r="B1203" s="122"/>
      <c r="O1203" s="20"/>
      <c r="P1203" s="20"/>
      <c r="S1203" s="9"/>
      <c r="T1203" s="9"/>
      <c r="U1203" s="9"/>
      <c r="V1203" s="9"/>
      <c r="W1203" s="9"/>
      <c r="X1203" s="9"/>
      <c r="Y1203" s="9"/>
    </row>
    <row r="1204" spans="1:25" x14ac:dyDescent="0.3">
      <c r="A1204" s="4" t="s">
        <v>344</v>
      </c>
      <c r="B1204" s="10"/>
      <c r="F1204" s="3"/>
      <c r="J1204" s="3"/>
      <c r="S1204" s="9"/>
      <c r="T1204" s="9"/>
      <c r="U1204" s="9"/>
      <c r="V1204" s="8"/>
      <c r="W1204" s="9"/>
      <c r="X1204" s="9"/>
      <c r="Y1204" s="9"/>
    </row>
    <row r="1205" spans="1:25" x14ac:dyDescent="0.3">
      <c r="B1205" s="10"/>
      <c r="E1205" s="2"/>
      <c r="F1205" s="3"/>
      <c r="I1205" s="2" t="s">
        <v>345</v>
      </c>
      <c r="J1205" s="3"/>
      <c r="O1205" s="2"/>
      <c r="P1205" s="3"/>
      <c r="S1205" s="9"/>
      <c r="T1205" s="9"/>
      <c r="U1205" s="9"/>
      <c r="V1205" s="8"/>
      <c r="W1205" s="9"/>
      <c r="X1205" s="9"/>
      <c r="Y1205" s="9"/>
    </row>
    <row r="1206" spans="1:25" x14ac:dyDescent="0.3">
      <c r="A1206" s="4" t="s">
        <v>45</v>
      </c>
      <c r="B1206" s="10" t="s">
        <v>43</v>
      </c>
      <c r="E1206" s="2"/>
      <c r="F1206" s="3"/>
      <c r="I1206" s="2"/>
      <c r="J1206" s="3"/>
      <c r="O1206" s="2" t="s">
        <v>324</v>
      </c>
      <c r="P1206" s="3"/>
      <c r="S1206" s="9"/>
      <c r="T1206" s="9"/>
      <c r="U1206" s="9"/>
      <c r="V1206" s="8"/>
      <c r="W1206" s="9"/>
      <c r="X1206" s="9"/>
      <c r="Y1206" s="9"/>
    </row>
    <row r="1207" spans="1:25" x14ac:dyDescent="0.3">
      <c r="A1207" s="28" t="s">
        <v>346</v>
      </c>
      <c r="B1207" s="32">
        <v>1246</v>
      </c>
      <c r="E1207" s="2"/>
      <c r="F1207" s="3"/>
      <c r="I1207" s="39" t="s">
        <v>45</v>
      </c>
      <c r="J1207" s="39" t="s">
        <v>43</v>
      </c>
      <c r="O1207" s="2" t="s">
        <v>45</v>
      </c>
      <c r="P1207" s="3" t="s">
        <v>43</v>
      </c>
      <c r="S1207" s="9"/>
      <c r="T1207" s="9"/>
      <c r="U1207" s="9"/>
      <c r="V1207" s="8"/>
      <c r="W1207" s="9"/>
      <c r="X1207" s="9"/>
      <c r="Y1207" s="9"/>
    </row>
    <row r="1208" spans="1:25" x14ac:dyDescent="0.3">
      <c r="A1208" s="28" t="s">
        <v>407</v>
      </c>
      <c r="B1208" s="32">
        <v>1884</v>
      </c>
      <c r="E1208" s="2"/>
      <c r="F1208" s="3"/>
      <c r="I1208" s="28" t="s">
        <v>347</v>
      </c>
      <c r="J1208" s="29">
        <v>7</v>
      </c>
      <c r="O1208" s="28" t="s">
        <v>346</v>
      </c>
      <c r="P1208" s="29">
        <v>2</v>
      </c>
      <c r="S1208" s="9"/>
      <c r="T1208" s="9"/>
      <c r="U1208" s="9"/>
      <c r="V1208" s="8"/>
      <c r="W1208" s="9"/>
      <c r="X1208" s="9"/>
      <c r="Y1208" s="9"/>
    </row>
    <row r="1209" spans="1:25" x14ac:dyDescent="0.3">
      <c r="A1209" s="28" t="s">
        <v>351</v>
      </c>
      <c r="B1209" s="32">
        <v>19288</v>
      </c>
      <c r="E1209" s="2"/>
      <c r="F1209" s="3"/>
      <c r="I1209" s="28" t="s">
        <v>349</v>
      </c>
      <c r="J1209" s="29">
        <v>16</v>
      </c>
      <c r="O1209" s="28" t="s">
        <v>348</v>
      </c>
      <c r="P1209" s="29">
        <v>11</v>
      </c>
      <c r="S1209" s="9"/>
      <c r="T1209" s="9"/>
      <c r="U1209" s="9"/>
      <c r="V1209" s="8"/>
      <c r="W1209" s="9"/>
      <c r="X1209" s="9"/>
      <c r="Y1209" s="9"/>
    </row>
    <row r="1210" spans="1:25" x14ac:dyDescent="0.3">
      <c r="A1210" s="28" t="s">
        <v>408</v>
      </c>
      <c r="B1210" s="32">
        <v>2837</v>
      </c>
      <c r="E1210" s="2"/>
      <c r="F1210" s="3"/>
      <c r="I1210" s="28" t="s">
        <v>352</v>
      </c>
      <c r="J1210" s="29">
        <v>29</v>
      </c>
      <c r="O1210" s="28" t="s">
        <v>350</v>
      </c>
      <c r="P1210" s="29">
        <v>39</v>
      </c>
      <c r="S1210" s="9"/>
      <c r="T1210" s="9"/>
      <c r="U1210" s="9"/>
      <c r="V1210" s="8"/>
      <c r="W1210" s="9"/>
      <c r="X1210" s="9"/>
      <c r="Y1210" s="9"/>
    </row>
    <row r="1211" spans="1:25" x14ac:dyDescent="0.3">
      <c r="A1211" s="28" t="s">
        <v>350</v>
      </c>
      <c r="B1211" s="32">
        <v>3983</v>
      </c>
      <c r="E1211" s="2"/>
      <c r="F1211" s="3"/>
      <c r="I1211" s="28" t="s">
        <v>353</v>
      </c>
      <c r="J1211" s="29">
        <v>24</v>
      </c>
      <c r="O1211"/>
      <c r="P1211">
        <f>SUM(P1208:P1210)</f>
        <v>52</v>
      </c>
      <c r="T1211" s="9"/>
      <c r="U1211" s="9"/>
      <c r="V1211" s="8"/>
      <c r="W1211" s="9"/>
      <c r="X1211" s="9"/>
      <c r="Y1211" s="9"/>
    </row>
    <row r="1212" spans="1:25" x14ac:dyDescent="0.3">
      <c r="A1212" s="28" t="s">
        <v>355</v>
      </c>
      <c r="B1212" s="32">
        <v>3944</v>
      </c>
      <c r="E1212" s="2"/>
      <c r="F1212" s="3"/>
      <c r="I1212" s="28" t="s">
        <v>354</v>
      </c>
      <c r="J1212" s="29">
        <v>8</v>
      </c>
      <c r="O1212" s="2"/>
      <c r="P1212" s="3"/>
      <c r="T1212" s="9"/>
      <c r="U1212" s="9"/>
      <c r="V1212" s="8"/>
      <c r="W1212" s="9"/>
      <c r="X1212" s="9"/>
      <c r="Y1212" s="9"/>
    </row>
    <row r="1213" spans="1:25" x14ac:dyDescent="0.3">
      <c r="A1213"/>
      <c r="B1213" s="32">
        <f>SUM(B1208:B1212)</f>
        <v>31936</v>
      </c>
      <c r="E1213" s="2"/>
      <c r="F1213" s="3"/>
      <c r="I1213" s="29"/>
      <c r="J1213">
        <f>SUM(J1208:J1212)</f>
        <v>84</v>
      </c>
      <c r="O1213" s="2"/>
      <c r="P1213" s="3"/>
      <c r="T1213" s="9"/>
      <c r="U1213" s="9"/>
      <c r="V1213" s="8"/>
      <c r="W1213" s="9"/>
      <c r="X1213" s="9"/>
      <c r="Y1213" s="9"/>
    </row>
    <row r="1214" spans="1:25" x14ac:dyDescent="0.3">
      <c r="B1214" s="10"/>
      <c r="E1214" s="2"/>
      <c r="F1214" s="3"/>
      <c r="I1214" s="2"/>
      <c r="J1214" s="3"/>
      <c r="O1214" s="2"/>
      <c r="P1214" s="3"/>
      <c r="T1214" s="9"/>
      <c r="U1214" s="9"/>
      <c r="V1214" s="8"/>
      <c r="W1214" s="9"/>
      <c r="X1214" s="9"/>
      <c r="Y1214" s="9"/>
    </row>
    <row r="1215" spans="1:25" x14ac:dyDescent="0.3">
      <c r="B1215" s="10"/>
      <c r="E1215" s="2"/>
      <c r="F1215" s="3"/>
      <c r="I1215" s="2"/>
      <c r="J1215" s="3"/>
      <c r="O1215" s="2"/>
      <c r="P1215" s="3"/>
      <c r="T1215" s="9"/>
      <c r="U1215" s="9"/>
      <c r="V1215" s="8"/>
      <c r="W1215" s="9"/>
      <c r="X1215" s="9"/>
      <c r="Y1215" s="9"/>
    </row>
    <row r="1216" spans="1:25" x14ac:dyDescent="0.3">
      <c r="B1216" s="10"/>
      <c r="E1216" s="2"/>
      <c r="F1216" s="3"/>
      <c r="I1216" s="2"/>
      <c r="J1216" s="3"/>
      <c r="O1216" s="2"/>
      <c r="P1216" s="3"/>
      <c r="T1216" s="9"/>
      <c r="U1216" s="9"/>
      <c r="V1216" s="8"/>
      <c r="W1216" s="9"/>
      <c r="X1216" s="9"/>
      <c r="Y1216" s="9"/>
    </row>
    <row r="1217" spans="1:25" x14ac:dyDescent="0.3">
      <c r="A1217" s="2"/>
      <c r="B1217" s="3"/>
      <c r="E1217" s="2"/>
      <c r="F1217" s="3"/>
      <c r="I1217" s="2"/>
      <c r="J1217" s="3"/>
      <c r="O1217" s="2"/>
      <c r="P1217" s="3"/>
      <c r="T1217" s="9"/>
      <c r="U1217" s="9"/>
      <c r="V1217" s="8"/>
      <c r="W1217" s="9"/>
      <c r="X1217" s="9"/>
      <c r="Y1217" s="9"/>
    </row>
    <row r="1218" spans="1:25" x14ac:dyDescent="0.3">
      <c r="A1218" s="2"/>
      <c r="B1218" s="3"/>
      <c r="E1218" s="2"/>
      <c r="F1218" s="3"/>
      <c r="I1218" s="2"/>
      <c r="J1218" s="3"/>
      <c r="O1218" s="2"/>
      <c r="P1218" s="3"/>
      <c r="T1218" s="9"/>
      <c r="U1218" s="9"/>
      <c r="V1218" s="8"/>
      <c r="W1218" s="8"/>
      <c r="X1218" s="9"/>
      <c r="Y1218" s="9"/>
    </row>
    <row r="1219" spans="1:25" x14ac:dyDescent="0.3">
      <c r="A1219" s="2"/>
      <c r="B1219" s="3"/>
      <c r="E1219" s="2"/>
      <c r="F1219" s="3"/>
      <c r="I1219" s="2"/>
      <c r="J1219" s="3"/>
      <c r="O1219" s="2"/>
      <c r="P1219" s="3"/>
      <c r="T1219" s="9"/>
      <c r="U1219" s="9"/>
      <c r="V1219" s="8"/>
      <c r="W1219" s="8"/>
      <c r="X1219" s="9"/>
      <c r="Y1219" s="9"/>
    </row>
    <row r="1220" spans="1:25" x14ac:dyDescent="0.3">
      <c r="A1220" s="2"/>
      <c r="B1220" s="3"/>
      <c r="E1220" s="2"/>
      <c r="F1220" s="3"/>
      <c r="I1220" s="2"/>
      <c r="J1220" s="3"/>
      <c r="O1220" s="2"/>
      <c r="P1220" s="3"/>
      <c r="T1220" s="9"/>
      <c r="U1220" s="9"/>
      <c r="V1220" s="8"/>
      <c r="W1220" s="8"/>
      <c r="X1220" s="9"/>
      <c r="Y1220" s="9"/>
    </row>
    <row r="1221" spans="1:25" x14ac:dyDescent="0.3">
      <c r="A1221" s="2"/>
      <c r="B1221" s="3"/>
      <c r="E1221" s="2"/>
      <c r="F1221" s="3"/>
      <c r="I1221" s="3"/>
      <c r="T1221" s="9"/>
      <c r="U1221" s="9"/>
      <c r="V1221" s="9"/>
      <c r="W1221" s="9"/>
      <c r="X1221" s="9"/>
      <c r="Y1221" s="9"/>
    </row>
    <row r="1222" spans="1:25" x14ac:dyDescent="0.3">
      <c r="A1222" s="2"/>
      <c r="B1222" s="3"/>
      <c r="E1222" s="2"/>
      <c r="H1222" s="2"/>
      <c r="I1222" s="3"/>
      <c r="T1222" s="9"/>
      <c r="U1222" s="9"/>
      <c r="V1222" s="9"/>
      <c r="W1222" s="8"/>
      <c r="X1222" s="9"/>
      <c r="Y1222" s="9"/>
    </row>
    <row r="1223" spans="1:25" x14ac:dyDescent="0.3">
      <c r="B1223" s="10"/>
      <c r="H1223" s="2"/>
      <c r="I1223" s="3"/>
      <c r="T1223" s="9"/>
      <c r="U1223" s="9"/>
      <c r="V1223" s="9"/>
      <c r="W1223" s="9"/>
      <c r="X1223" s="9"/>
      <c r="Y1223" s="9"/>
    </row>
    <row r="1224" spans="1:25" x14ac:dyDescent="0.3">
      <c r="B1224" s="10"/>
      <c r="T1224" s="9"/>
      <c r="U1224" s="9"/>
      <c r="V1224" s="9"/>
      <c r="W1224" s="9"/>
      <c r="X1224" s="9"/>
      <c r="Y1224" s="9"/>
    </row>
    <row r="1225" spans="1:25" x14ac:dyDescent="0.3">
      <c r="A1225" s="4" t="s">
        <v>281</v>
      </c>
    </row>
    <row r="1227" spans="1:25" x14ac:dyDescent="0.3">
      <c r="A1227" s="4" t="s">
        <v>45</v>
      </c>
      <c r="B1227" s="4" t="s">
        <v>43</v>
      </c>
    </row>
    <row r="1228" spans="1:25" x14ac:dyDescent="0.3">
      <c r="A1228" s="28" t="s">
        <v>356</v>
      </c>
      <c r="B1228" s="32">
        <v>4</v>
      </c>
    </row>
    <row r="1229" spans="1:25" x14ac:dyDescent="0.3">
      <c r="A1229" s="28" t="s">
        <v>357</v>
      </c>
      <c r="B1229" s="32">
        <v>2777</v>
      </c>
    </row>
    <row r="1230" spans="1:25" x14ac:dyDescent="0.3">
      <c r="A1230" s="28" t="s">
        <v>358</v>
      </c>
      <c r="B1230" s="32">
        <v>2</v>
      </c>
    </row>
    <row r="1231" spans="1:25" x14ac:dyDescent="0.3">
      <c r="A1231" s="28" t="s">
        <v>359</v>
      </c>
      <c r="B1231" s="32">
        <v>96</v>
      </c>
    </row>
    <row r="1232" spans="1:25" x14ac:dyDescent="0.3">
      <c r="A1232" s="28" t="s">
        <v>360</v>
      </c>
      <c r="B1232" s="32">
        <v>779</v>
      </c>
    </row>
    <row r="1233" spans="1:18" x14ac:dyDescent="0.3">
      <c r="A1233" s="28" t="s">
        <v>361</v>
      </c>
      <c r="B1233" s="32">
        <v>105</v>
      </c>
    </row>
    <row r="1234" spans="1:18" x14ac:dyDescent="0.3">
      <c r="A1234" s="28" t="s">
        <v>362</v>
      </c>
      <c r="B1234" s="32">
        <v>45</v>
      </c>
    </row>
    <row r="1235" spans="1:18" x14ac:dyDescent="0.3">
      <c r="A1235" s="28" t="s">
        <v>363</v>
      </c>
      <c r="B1235" s="32">
        <v>84</v>
      </c>
    </row>
    <row r="1236" spans="1:18" x14ac:dyDescent="0.3">
      <c r="A1236"/>
      <c r="B1236" s="32">
        <f>SUM(B1228:B1235)</f>
        <v>3892</v>
      </c>
    </row>
    <row r="1238" spans="1:18" x14ac:dyDescent="0.3">
      <c r="A1238" s="9"/>
      <c r="B1238" s="9"/>
    </row>
    <row r="1242" spans="1:18" x14ac:dyDescent="0.3">
      <c r="A1242" s="4" t="s">
        <v>364</v>
      </c>
    </row>
    <row r="1243" spans="1:18" x14ac:dyDescent="0.3">
      <c r="Q1243" s="2"/>
      <c r="R1243" s="3"/>
    </row>
    <row r="1244" spans="1:18" x14ac:dyDescent="0.3">
      <c r="Q1244" s="2"/>
      <c r="R1244" s="3"/>
    </row>
    <row r="1245" spans="1:18" x14ac:dyDescent="0.3">
      <c r="A1245" s="4" t="s">
        <v>45</v>
      </c>
      <c r="B1245" s="10" t="s">
        <v>43</v>
      </c>
      <c r="Q1245" s="2"/>
      <c r="R1245" s="3"/>
    </row>
    <row r="1246" spans="1:18" x14ac:dyDescent="0.3">
      <c r="A1246" s="28" t="s">
        <v>365</v>
      </c>
      <c r="B1246" s="32">
        <v>1490</v>
      </c>
      <c r="Q1246" s="2"/>
      <c r="R1246" s="3"/>
    </row>
    <row r="1247" spans="1:18" x14ac:dyDescent="0.3">
      <c r="A1247" s="28" t="s">
        <v>366</v>
      </c>
      <c r="B1247" s="32">
        <v>2814</v>
      </c>
      <c r="Q1247" s="2"/>
      <c r="R1247" s="3"/>
    </row>
    <row r="1248" spans="1:18" x14ac:dyDescent="0.3">
      <c r="A1248" s="28" t="s">
        <v>367</v>
      </c>
      <c r="B1248" s="32">
        <v>1063</v>
      </c>
      <c r="Q1248" s="2"/>
      <c r="R1248" s="3"/>
    </row>
    <row r="1249" spans="1:18" x14ac:dyDescent="0.3">
      <c r="A1249" s="28" t="s">
        <v>368</v>
      </c>
      <c r="B1249" s="32">
        <v>9604</v>
      </c>
      <c r="Q1249" s="2"/>
      <c r="R1249" s="3"/>
    </row>
    <row r="1250" spans="1:18" x14ac:dyDescent="0.3">
      <c r="A1250" s="28" t="s">
        <v>369</v>
      </c>
      <c r="B1250" s="32">
        <v>1474</v>
      </c>
      <c r="Q1250" s="2"/>
      <c r="R1250" s="3"/>
    </row>
    <row r="1251" spans="1:18" x14ac:dyDescent="0.3">
      <c r="A1251" s="28" t="s">
        <v>370</v>
      </c>
      <c r="B1251" s="32">
        <v>36138</v>
      </c>
    </row>
    <row r="1252" spans="1:18" x14ac:dyDescent="0.3">
      <c r="A1252" s="28" t="s">
        <v>371</v>
      </c>
      <c r="B1252" s="32">
        <v>2334</v>
      </c>
    </row>
    <row r="1253" spans="1:18" x14ac:dyDescent="0.3">
      <c r="A1253" s="28" t="s">
        <v>372</v>
      </c>
      <c r="B1253" s="32">
        <v>3020</v>
      </c>
    </row>
    <row r="1254" spans="1:18" x14ac:dyDescent="0.3">
      <c r="A1254" s="28" t="s">
        <v>373</v>
      </c>
      <c r="B1254" s="32">
        <v>4438</v>
      </c>
    </row>
    <row r="1255" spans="1:18" x14ac:dyDescent="0.3">
      <c r="A1255" s="28" t="s">
        <v>374</v>
      </c>
      <c r="B1255" s="32">
        <v>2634</v>
      </c>
    </row>
    <row r="1256" spans="1:18" x14ac:dyDescent="0.3">
      <c r="A1256" s="28" t="s">
        <v>375</v>
      </c>
      <c r="B1256" s="32">
        <v>1891</v>
      </c>
    </row>
    <row r="1257" spans="1:18" x14ac:dyDescent="0.3">
      <c r="A1257"/>
      <c r="B1257" s="32">
        <f>SUM(B1246:B1256)</f>
        <v>66900</v>
      </c>
      <c r="G1257" s="2"/>
      <c r="H1257" s="3"/>
    </row>
    <row r="1258" spans="1:18" x14ac:dyDescent="0.3">
      <c r="A1258" s="2"/>
      <c r="G1258" s="2"/>
      <c r="H1258" s="3"/>
      <c r="M1258" s="2"/>
    </row>
    <row r="1259" spans="1:18" x14ac:dyDescent="0.3">
      <c r="A1259" s="2" t="s">
        <v>706</v>
      </c>
      <c r="B1259" s="3"/>
      <c r="G1259" s="2"/>
      <c r="H1259" s="3"/>
      <c r="M1259" s="2"/>
      <c r="N1259" s="3"/>
    </row>
    <row r="1260" spans="1:18" x14ac:dyDescent="0.3">
      <c r="A1260" s="2" t="s">
        <v>45</v>
      </c>
      <c r="B1260" s="3" t="s">
        <v>43</v>
      </c>
      <c r="G1260" s="2"/>
      <c r="H1260" s="3"/>
      <c r="M1260" s="2"/>
      <c r="N1260" s="3"/>
    </row>
    <row r="1261" spans="1:18" x14ac:dyDescent="0.3">
      <c r="A1261" s="28" t="s">
        <v>544</v>
      </c>
      <c r="B1261" s="29">
        <v>138</v>
      </c>
      <c r="G1261" s="2"/>
      <c r="H1261" s="3"/>
      <c r="M1261" s="2"/>
      <c r="N1261" s="3"/>
    </row>
    <row r="1262" spans="1:18" x14ac:dyDescent="0.3">
      <c r="A1262" s="28" t="s">
        <v>545</v>
      </c>
      <c r="B1262" s="29">
        <v>58</v>
      </c>
      <c r="G1262" s="2"/>
      <c r="H1262" s="3"/>
      <c r="M1262" s="2"/>
      <c r="N1262" s="3"/>
    </row>
    <row r="1263" spans="1:18" x14ac:dyDescent="0.3">
      <c r="A1263" s="28" t="s">
        <v>546</v>
      </c>
      <c r="B1263" s="29">
        <v>21</v>
      </c>
      <c r="G1263" s="2"/>
      <c r="H1263" s="3"/>
      <c r="M1263" s="2"/>
      <c r="N1263" s="3"/>
    </row>
    <row r="1264" spans="1:18" x14ac:dyDescent="0.3">
      <c r="A1264" s="28" t="s">
        <v>547</v>
      </c>
      <c r="B1264" s="29">
        <v>42</v>
      </c>
      <c r="G1264" s="2"/>
      <c r="H1264" s="3"/>
      <c r="M1264" s="2"/>
      <c r="N1264" s="3"/>
    </row>
    <row r="1265" spans="1:19" x14ac:dyDescent="0.3">
      <c r="A1265" s="28" t="s">
        <v>548</v>
      </c>
      <c r="B1265" s="29">
        <v>63</v>
      </c>
      <c r="G1265" s="2"/>
      <c r="H1265" s="3"/>
      <c r="M1265" s="2"/>
      <c r="N1265" s="3"/>
    </row>
    <row r="1266" spans="1:19" x14ac:dyDescent="0.3">
      <c r="A1266" s="28" t="s">
        <v>549</v>
      </c>
      <c r="B1266" s="29">
        <v>66</v>
      </c>
      <c r="G1266" s="2"/>
      <c r="H1266" s="3"/>
      <c r="M1266" s="2"/>
      <c r="N1266" s="3"/>
    </row>
    <row r="1267" spans="1:19" x14ac:dyDescent="0.3">
      <c r="A1267" s="28" t="s">
        <v>550</v>
      </c>
      <c r="B1267" s="29">
        <v>61</v>
      </c>
      <c r="G1267" s="2"/>
      <c r="H1267" s="3"/>
      <c r="N1267" s="3"/>
    </row>
    <row r="1268" spans="1:19" x14ac:dyDescent="0.3">
      <c r="A1268" s="28" t="s">
        <v>551</v>
      </c>
      <c r="B1268" s="29">
        <v>121</v>
      </c>
      <c r="G1268" s="2"/>
      <c r="H1268" s="3"/>
    </row>
    <row r="1269" spans="1:19" x14ac:dyDescent="0.3">
      <c r="A1269" s="28" t="s">
        <v>552</v>
      </c>
      <c r="B1269" s="29">
        <v>63</v>
      </c>
      <c r="G1269" s="2"/>
      <c r="H1269" s="3"/>
      <c r="N1269" s="9"/>
      <c r="Q1269"/>
      <c r="R1269"/>
      <c r="S1269"/>
    </row>
    <row r="1270" spans="1:19" x14ac:dyDescent="0.3">
      <c r="A1270" s="28" t="s">
        <v>553</v>
      </c>
      <c r="B1270" s="29">
        <v>190</v>
      </c>
      <c r="G1270" s="2"/>
      <c r="H1270" s="3"/>
      <c r="Q1270"/>
      <c r="R1270"/>
      <c r="S1270"/>
    </row>
    <row r="1271" spans="1:19" x14ac:dyDescent="0.3">
      <c r="A1271" s="28" t="s">
        <v>554</v>
      </c>
      <c r="B1271" s="29">
        <v>133</v>
      </c>
      <c r="G1271" s="2"/>
      <c r="H1271" s="3"/>
      <c r="Q1271"/>
      <c r="R1271"/>
      <c r="S1271"/>
    </row>
    <row r="1272" spans="1:19" x14ac:dyDescent="0.3">
      <c r="A1272" s="28" t="s">
        <v>555</v>
      </c>
      <c r="B1272" s="29">
        <v>81</v>
      </c>
      <c r="G1272" s="2"/>
      <c r="H1272" s="3"/>
      <c r="Q1272"/>
      <c r="R1272"/>
      <c r="S1272"/>
    </row>
    <row r="1273" spans="1:19" x14ac:dyDescent="0.3">
      <c r="A1273"/>
      <c r="B1273">
        <f>SUM(B1261:B1272)</f>
        <v>1037</v>
      </c>
      <c r="Q1273"/>
      <c r="R1273"/>
      <c r="S1273"/>
    </row>
    <row r="1274" spans="1:19" x14ac:dyDescent="0.3">
      <c r="A1274" s="2"/>
      <c r="B1274" s="3"/>
      <c r="R1274"/>
    </row>
    <row r="1277" spans="1:19" x14ac:dyDescent="0.3">
      <c r="A1277" s="4" t="s">
        <v>376</v>
      </c>
    </row>
    <row r="1279" spans="1:19" x14ac:dyDescent="0.3">
      <c r="F1279" s="122" t="s">
        <v>424</v>
      </c>
      <c r="G1279" s="122"/>
      <c r="H1279" s="122"/>
      <c r="I1279" s="122"/>
      <c r="J1279" s="122"/>
    </row>
    <row r="1281" spans="1:25" x14ac:dyDescent="0.3">
      <c r="A1281" s="4" t="s">
        <v>423</v>
      </c>
      <c r="F1281" s="139" t="s">
        <v>278</v>
      </c>
      <c r="G1281" s="139"/>
      <c r="H1281"/>
      <c r="I1281"/>
      <c r="J1281" s="29"/>
      <c r="K1281" s="139" t="s">
        <v>83</v>
      </c>
      <c r="L1281" s="139"/>
      <c r="M1281"/>
      <c r="N1281"/>
      <c r="O1281"/>
      <c r="P1281"/>
      <c r="T1281"/>
      <c r="U1281"/>
      <c r="V1281"/>
      <c r="W1281"/>
      <c r="X1281"/>
      <c r="Y1281"/>
    </row>
    <row r="1282" spans="1:25" x14ac:dyDescent="0.3">
      <c r="A1282" s="4" t="s">
        <v>45</v>
      </c>
      <c r="B1282" s="10" t="s">
        <v>46</v>
      </c>
      <c r="F1282" s="28" t="s">
        <v>265</v>
      </c>
      <c r="G1282" s="32">
        <v>18937</v>
      </c>
      <c r="H1282"/>
      <c r="I1282"/>
      <c r="J1282" s="29"/>
      <c r="K1282" s="28" t="s">
        <v>265</v>
      </c>
      <c r="L1282" s="29">
        <v>37</v>
      </c>
      <c r="M1282"/>
      <c r="N1282"/>
      <c r="O1282"/>
      <c r="P1282"/>
      <c r="T1282"/>
      <c r="U1282"/>
      <c r="V1282"/>
      <c r="W1282"/>
      <c r="X1282"/>
      <c r="Y1282"/>
    </row>
    <row r="1283" spans="1:25" x14ac:dyDescent="0.3">
      <c r="A1283" s="28" t="s">
        <v>999</v>
      </c>
      <c r="B1283" s="32">
        <v>2046</v>
      </c>
      <c r="F1283" s="28" t="s">
        <v>264</v>
      </c>
      <c r="G1283" s="32">
        <v>17805</v>
      </c>
      <c r="H1283"/>
      <c r="I1283"/>
      <c r="J1283"/>
      <c r="K1283" s="28" t="s">
        <v>264</v>
      </c>
      <c r="L1283" s="29">
        <v>24</v>
      </c>
      <c r="M1283"/>
      <c r="N1283"/>
      <c r="O1283"/>
      <c r="P1283"/>
      <c r="T1283"/>
      <c r="U1283"/>
      <c r="V1283"/>
      <c r="W1283"/>
      <c r="X1283"/>
      <c r="Y1283"/>
    </row>
    <row r="1284" spans="1:25" x14ac:dyDescent="0.3">
      <c r="A1284" s="28" t="s">
        <v>1000</v>
      </c>
      <c r="B1284" s="32">
        <v>207</v>
      </c>
      <c r="F1284"/>
      <c r="G1284" s="32">
        <f>SUM(G1282:G1283)</f>
        <v>36742</v>
      </c>
      <c r="H1284"/>
      <c r="I1284"/>
      <c r="J1284"/>
      <c r="K1284"/>
      <c r="L1284">
        <f>SUM(L1282:L1283)</f>
        <v>61</v>
      </c>
      <c r="M1284"/>
      <c r="N1284"/>
      <c r="O1284"/>
      <c r="P1284"/>
      <c r="T1284"/>
      <c r="U1284"/>
      <c r="V1284"/>
      <c r="W1284"/>
      <c r="X1284"/>
      <c r="Y1284"/>
    </row>
    <row r="1285" spans="1:25" x14ac:dyDescent="0.3">
      <c r="A1285" s="28" t="s">
        <v>1001</v>
      </c>
      <c r="B1285" s="32">
        <v>1730</v>
      </c>
      <c r="F1285"/>
      <c r="G1285"/>
      <c r="H1285"/>
      <c r="I1285"/>
      <c r="J1285"/>
      <c r="K1285"/>
      <c r="L1285"/>
      <c r="M1285" s="28"/>
      <c r="N1285"/>
      <c r="O1285"/>
      <c r="P1285"/>
      <c r="T1285"/>
      <c r="U1285"/>
      <c r="V1285"/>
      <c r="W1285"/>
      <c r="X1285"/>
      <c r="Y1285"/>
    </row>
    <row r="1286" spans="1:25" x14ac:dyDescent="0.3">
      <c r="A1286" s="28" t="s">
        <v>1002</v>
      </c>
      <c r="B1286" s="32">
        <v>310</v>
      </c>
      <c r="T1286"/>
      <c r="U1286"/>
      <c r="V1286"/>
      <c r="W1286"/>
      <c r="X1286"/>
      <c r="Y1286"/>
    </row>
    <row r="1287" spans="1:25" x14ac:dyDescent="0.3">
      <c r="A1287" s="28" t="s">
        <v>409</v>
      </c>
      <c r="B1287" s="32">
        <v>191</v>
      </c>
      <c r="T1287"/>
      <c r="U1287"/>
      <c r="V1287"/>
      <c r="W1287"/>
      <c r="X1287"/>
      <c r="Y1287"/>
    </row>
    <row r="1288" spans="1:25" x14ac:dyDescent="0.3">
      <c r="A1288" s="28" t="s">
        <v>410</v>
      </c>
      <c r="B1288" s="32">
        <v>1100</v>
      </c>
    </row>
    <row r="1289" spans="1:25" x14ac:dyDescent="0.3">
      <c r="A1289" s="28" t="s">
        <v>411</v>
      </c>
      <c r="B1289" s="32">
        <v>1097</v>
      </c>
    </row>
    <row r="1290" spans="1:25" x14ac:dyDescent="0.3">
      <c r="A1290" s="28" t="s">
        <v>412</v>
      </c>
      <c r="B1290" s="32">
        <v>852</v>
      </c>
    </row>
    <row r="1291" spans="1:25" x14ac:dyDescent="0.3">
      <c r="A1291" s="28" t="s">
        <v>413</v>
      </c>
      <c r="B1291" s="32">
        <v>964</v>
      </c>
    </row>
    <row r="1292" spans="1:25" x14ac:dyDescent="0.3">
      <c r="A1292" s="28" t="s">
        <v>414</v>
      </c>
      <c r="B1292" s="32">
        <v>3801</v>
      </c>
    </row>
    <row r="1293" spans="1:25" x14ac:dyDescent="0.3">
      <c r="A1293" s="28" t="s">
        <v>279</v>
      </c>
      <c r="B1293" s="32">
        <v>1099</v>
      </c>
    </row>
    <row r="1294" spans="1:25" x14ac:dyDescent="0.3">
      <c r="A1294" s="28" t="s">
        <v>415</v>
      </c>
      <c r="B1294" s="32">
        <v>270</v>
      </c>
    </row>
    <row r="1295" spans="1:25" x14ac:dyDescent="0.3">
      <c r="A1295" s="28" t="s">
        <v>280</v>
      </c>
      <c r="B1295" s="32">
        <v>1549</v>
      </c>
    </row>
    <row r="1296" spans="1:25" x14ac:dyDescent="0.3">
      <c r="A1296" s="28" t="s">
        <v>416</v>
      </c>
      <c r="B1296" s="32">
        <v>247</v>
      </c>
    </row>
    <row r="1297" spans="1:2" x14ac:dyDescent="0.3">
      <c r="A1297" s="28" t="s">
        <v>707</v>
      </c>
      <c r="B1297" s="32">
        <v>552</v>
      </c>
    </row>
    <row r="1298" spans="1:2" x14ac:dyDescent="0.3">
      <c r="A1298" s="28" t="s">
        <v>417</v>
      </c>
      <c r="B1298" s="32">
        <v>1038</v>
      </c>
    </row>
    <row r="1299" spans="1:2" x14ac:dyDescent="0.3">
      <c r="A1299" s="28" t="s">
        <v>277</v>
      </c>
      <c r="B1299" s="32">
        <v>1119</v>
      </c>
    </row>
    <row r="1300" spans="1:2" x14ac:dyDescent="0.3">
      <c r="A1300" s="28" t="s">
        <v>305</v>
      </c>
      <c r="B1300" s="32">
        <v>1824</v>
      </c>
    </row>
    <row r="1301" spans="1:2" x14ac:dyDescent="0.3">
      <c r="A1301" s="28" t="s">
        <v>632</v>
      </c>
      <c r="B1301" s="32">
        <v>517</v>
      </c>
    </row>
    <row r="1302" spans="1:2" x14ac:dyDescent="0.3">
      <c r="A1302" s="28" t="s">
        <v>418</v>
      </c>
      <c r="B1302" s="32">
        <v>479</v>
      </c>
    </row>
    <row r="1303" spans="1:2" x14ac:dyDescent="0.3">
      <c r="A1303" s="28" t="s">
        <v>419</v>
      </c>
      <c r="B1303" s="32">
        <v>377</v>
      </c>
    </row>
    <row r="1304" spans="1:2" x14ac:dyDescent="0.3">
      <c r="A1304" s="28" t="s">
        <v>420</v>
      </c>
      <c r="B1304" s="32">
        <v>574</v>
      </c>
    </row>
    <row r="1305" spans="1:2" x14ac:dyDescent="0.3">
      <c r="A1305" s="28" t="s">
        <v>633</v>
      </c>
      <c r="B1305" s="32">
        <v>364</v>
      </c>
    </row>
    <row r="1306" spans="1:2" x14ac:dyDescent="0.3">
      <c r="A1306" s="28" t="s">
        <v>421</v>
      </c>
      <c r="B1306" s="32">
        <v>297</v>
      </c>
    </row>
    <row r="1307" spans="1:2" x14ac:dyDescent="0.3">
      <c r="A1307" s="28" t="s">
        <v>335</v>
      </c>
      <c r="B1307" s="32">
        <v>731</v>
      </c>
    </row>
    <row r="1308" spans="1:2" x14ac:dyDescent="0.3">
      <c r="A1308" s="28" t="s">
        <v>296</v>
      </c>
      <c r="B1308" s="32">
        <v>3954</v>
      </c>
    </row>
    <row r="1309" spans="1:2" x14ac:dyDescent="0.3">
      <c r="A1309" s="28" t="s">
        <v>336</v>
      </c>
      <c r="B1309" s="32">
        <v>938</v>
      </c>
    </row>
    <row r="1310" spans="1:2" x14ac:dyDescent="0.3">
      <c r="A1310" s="28" t="s">
        <v>337</v>
      </c>
      <c r="B1310" s="32">
        <v>2144</v>
      </c>
    </row>
    <row r="1311" spans="1:2" x14ac:dyDescent="0.3">
      <c r="A1311" s="28" t="s">
        <v>339</v>
      </c>
      <c r="B1311" s="32">
        <v>536</v>
      </c>
    </row>
    <row r="1312" spans="1:2" x14ac:dyDescent="0.3">
      <c r="A1312" t="s">
        <v>281</v>
      </c>
      <c r="B1312" s="32">
        <v>2722</v>
      </c>
    </row>
    <row r="1313" spans="1:17" x14ac:dyDescent="0.3">
      <c r="A1313" t="s">
        <v>282</v>
      </c>
      <c r="B1313" s="32">
        <v>1769</v>
      </c>
    </row>
    <row r="1314" spans="1:17" x14ac:dyDescent="0.3">
      <c r="A1314" t="s">
        <v>422</v>
      </c>
      <c r="B1314" s="32">
        <v>830</v>
      </c>
    </row>
    <row r="1315" spans="1:17" x14ac:dyDescent="0.3">
      <c r="A1315" t="s">
        <v>338</v>
      </c>
      <c r="B1315" s="32">
        <v>514</v>
      </c>
      <c r="C1315" s="22"/>
      <c r="D1315" s="22"/>
      <c r="F1315" s="22"/>
      <c r="G1315" s="22"/>
      <c r="H1315" s="22"/>
      <c r="I1315" s="22"/>
      <c r="J1315" s="22"/>
    </row>
    <row r="1316" spans="1:17" x14ac:dyDescent="0.3">
      <c r="A1316"/>
      <c r="B1316" s="32">
        <f>SUM(B1283:B1315)</f>
        <v>36742</v>
      </c>
      <c r="C1316" s="54"/>
      <c r="D1316" s="54"/>
      <c r="E1316" s="22"/>
      <c r="H1316" s="19"/>
      <c r="I1316" s="19"/>
    </row>
    <row r="1317" spans="1:17" x14ac:dyDescent="0.3">
      <c r="C1317" s="54"/>
      <c r="D1317" s="54"/>
      <c r="E1317" s="54"/>
      <c r="H1317" s="19"/>
      <c r="I1317" s="19"/>
    </row>
    <row r="1318" spans="1:17" x14ac:dyDescent="0.3">
      <c r="C1318" s="54"/>
      <c r="D1318" s="54"/>
      <c r="E1318" s="54"/>
      <c r="H1318" s="19"/>
      <c r="I1318" s="19"/>
    </row>
    <row r="1319" spans="1:17" x14ac:dyDescent="0.3">
      <c r="C1319" s="54"/>
      <c r="D1319" s="54"/>
      <c r="E1319" s="54"/>
      <c r="H1319" s="19"/>
      <c r="I1319" s="19"/>
    </row>
    <row r="1320" spans="1:17" x14ac:dyDescent="0.3">
      <c r="C1320" s="54"/>
      <c r="D1320" s="54"/>
      <c r="E1320" s="54"/>
      <c r="H1320" s="19"/>
      <c r="I1320" s="19"/>
    </row>
    <row r="1321" spans="1:17" x14ac:dyDescent="0.3">
      <c r="C1321" s="54"/>
      <c r="D1321" s="54"/>
      <c r="E1321" s="54"/>
      <c r="H1321" s="19"/>
      <c r="I1321" s="19"/>
    </row>
    <row r="1322" spans="1:17" x14ac:dyDescent="0.3">
      <c r="A1322" s="22" t="s">
        <v>435</v>
      </c>
      <c r="B1322" s="22"/>
      <c r="C1322" s="20"/>
      <c r="E1322" s="54"/>
      <c r="H1322" s="19"/>
      <c r="I1322" s="19"/>
    </row>
    <row r="1323" spans="1:17" x14ac:dyDescent="0.3">
      <c r="A1323" s="22"/>
      <c r="B1323" s="22"/>
      <c r="C1323" s="22"/>
      <c r="H1323" s="19"/>
      <c r="I1323" s="19"/>
    </row>
    <row r="1324" spans="1:17" x14ac:dyDescent="0.3">
      <c r="A1324" s="22"/>
      <c r="B1324" s="22"/>
      <c r="C1324" s="22"/>
      <c r="H1324" s="19"/>
      <c r="I1324" s="19"/>
    </row>
    <row r="1325" spans="1:17" x14ac:dyDescent="0.3">
      <c r="A1325" s="22" t="s">
        <v>425</v>
      </c>
      <c r="B1325" s="22"/>
      <c r="C1325" s="22"/>
      <c r="H1325" s="19"/>
      <c r="I1325" s="19"/>
    </row>
    <row r="1326" spans="1:17" x14ac:dyDescent="0.3">
      <c r="A1326" s="22" t="s">
        <v>45</v>
      </c>
      <c r="B1326" s="22" t="s">
        <v>46</v>
      </c>
      <c r="C1326" s="22"/>
      <c r="E1326" s="4" t="s">
        <v>426</v>
      </c>
      <c r="H1326" s="19"/>
      <c r="I1326" s="19"/>
      <c r="Q1326" s="3"/>
    </row>
    <row r="1327" spans="1:17" x14ac:dyDescent="0.3">
      <c r="A1327" s="147" t="s">
        <v>425</v>
      </c>
      <c r="B1327" s="147"/>
      <c r="C1327" s="22"/>
      <c r="E1327" s="28" t="s">
        <v>427</v>
      </c>
      <c r="F1327" s="32">
        <v>3829</v>
      </c>
      <c r="H1327" s="19"/>
      <c r="I1327" s="19"/>
      <c r="M1327" s="4" t="s">
        <v>384</v>
      </c>
      <c r="Q1327" s="3"/>
    </row>
    <row r="1328" spans="1:17" x14ac:dyDescent="0.3">
      <c r="A1328" t="s">
        <v>45</v>
      </c>
      <c r="B1328" t="s">
        <v>46</v>
      </c>
      <c r="C1328" s="22"/>
      <c r="E1328" s="28" t="s">
        <v>431</v>
      </c>
      <c r="F1328" s="32">
        <v>10344</v>
      </c>
      <c r="H1328" s="19"/>
      <c r="I1328" s="19" t="s">
        <v>428</v>
      </c>
      <c r="M1328" s="4" t="s">
        <v>45</v>
      </c>
      <c r="N1328" s="4" t="s">
        <v>46</v>
      </c>
    </row>
    <row r="1329" spans="1:17" x14ac:dyDescent="0.3">
      <c r="A1329" s="28" t="s">
        <v>429</v>
      </c>
      <c r="B1329" s="29">
        <v>137</v>
      </c>
      <c r="C1329" s="22"/>
      <c r="E1329" s="28" t="s">
        <v>276</v>
      </c>
      <c r="F1329" s="32">
        <v>22569</v>
      </c>
      <c r="H1329" s="19"/>
      <c r="I1329" s="28" t="s">
        <v>429</v>
      </c>
      <c r="J1329" s="32">
        <v>2182</v>
      </c>
      <c r="M1329" t="s">
        <v>430</v>
      </c>
      <c r="N1329" t="s">
        <v>46</v>
      </c>
    </row>
    <row r="1330" spans="1:17" x14ac:dyDescent="0.3">
      <c r="A1330" s="28" t="s">
        <v>432</v>
      </c>
      <c r="B1330" s="29">
        <v>32</v>
      </c>
      <c r="C1330" s="22"/>
      <c r="E1330" s="29"/>
      <c r="F1330" s="32">
        <f>SUM(F1327:F1329)</f>
        <v>36742</v>
      </c>
      <c r="H1330" s="19"/>
      <c r="I1330" s="28" t="s">
        <v>434</v>
      </c>
      <c r="J1330" s="32">
        <v>597</v>
      </c>
      <c r="M1330" s="28" t="s">
        <v>429</v>
      </c>
      <c r="N1330" s="29">
        <v>4</v>
      </c>
    </row>
    <row r="1331" spans="1:17" x14ac:dyDescent="0.3">
      <c r="A1331" s="28" t="s">
        <v>433</v>
      </c>
      <c r="B1331" s="29">
        <v>255</v>
      </c>
      <c r="C1331" s="22"/>
      <c r="H1331" s="19"/>
      <c r="I1331" s="28" t="s">
        <v>432</v>
      </c>
      <c r="J1331" s="32">
        <v>139</v>
      </c>
      <c r="M1331" s="28" t="s">
        <v>556</v>
      </c>
      <c r="N1331" s="29">
        <v>7</v>
      </c>
    </row>
    <row r="1332" spans="1:17" x14ac:dyDescent="0.3">
      <c r="A1332" s="28" t="s">
        <v>430</v>
      </c>
      <c r="B1332" s="29">
        <v>637</v>
      </c>
      <c r="C1332" s="22"/>
      <c r="H1332" s="19"/>
      <c r="I1332" s="28" t="s">
        <v>433</v>
      </c>
      <c r="J1332" s="32">
        <v>4274</v>
      </c>
      <c r="M1332" s="28" t="s">
        <v>430</v>
      </c>
      <c r="N1332" s="29">
        <v>47</v>
      </c>
    </row>
    <row r="1333" spans="1:17" x14ac:dyDescent="0.3">
      <c r="A1333"/>
      <c r="B1333">
        <f>SUM(B1329:B1332)</f>
        <v>1061</v>
      </c>
      <c r="C1333" s="22"/>
      <c r="H1333" s="19"/>
      <c r="I1333" s="28" t="s">
        <v>323</v>
      </c>
      <c r="J1333" s="32">
        <v>9588</v>
      </c>
      <c r="M1333"/>
      <c r="N1333">
        <f>SUM(N1330:N1332)</f>
        <v>58</v>
      </c>
    </row>
    <row r="1334" spans="1:17" x14ac:dyDescent="0.3">
      <c r="A1334"/>
      <c r="B1334"/>
      <c r="C1334" s="22"/>
      <c r="H1334" s="19"/>
      <c r="I1334"/>
      <c r="J1334" s="32">
        <f>SUM(J1329:J1333)</f>
        <v>16780</v>
      </c>
    </row>
    <row r="1335" spans="1:17" x14ac:dyDescent="0.3">
      <c r="A1335" s="22"/>
      <c r="B1335" s="22"/>
      <c r="C1335" s="22"/>
      <c r="H1335" s="19"/>
      <c r="I1335" s="19"/>
    </row>
    <row r="1336" spans="1:17" x14ac:dyDescent="0.3">
      <c r="A1336" s="22"/>
      <c r="B1336" s="22"/>
      <c r="C1336" s="22"/>
      <c r="H1336" s="19"/>
      <c r="I1336" s="19"/>
    </row>
    <row r="1337" spans="1:17" x14ac:dyDescent="0.3">
      <c r="A1337" s="22" t="s">
        <v>24</v>
      </c>
      <c r="B1337" s="22"/>
      <c r="C1337" s="22"/>
      <c r="D1337" s="4" t="s">
        <v>377</v>
      </c>
      <c r="H1337" s="19"/>
      <c r="I1337" s="19"/>
    </row>
    <row r="1338" spans="1:17" x14ac:dyDescent="0.3">
      <c r="A1338" s="22"/>
      <c r="B1338" s="22"/>
      <c r="C1338" s="22"/>
      <c r="H1338" s="19"/>
      <c r="I1338" s="19"/>
    </row>
    <row r="1339" spans="1:17" x14ac:dyDescent="0.3">
      <c r="A1339" s="4" t="s">
        <v>45</v>
      </c>
      <c r="B1339" s="4" t="s">
        <v>43</v>
      </c>
      <c r="D1339" t="s">
        <v>45</v>
      </c>
      <c r="E1339" t="s">
        <v>43</v>
      </c>
      <c r="F1339" s="3"/>
      <c r="G1339" s="3"/>
      <c r="M1339" s="10"/>
    </row>
    <row r="1340" spans="1:17" x14ac:dyDescent="0.3">
      <c r="A1340" t="s">
        <v>45</v>
      </c>
      <c r="B1340" s="32" t="s">
        <v>43</v>
      </c>
      <c r="D1340" t="s">
        <v>45</v>
      </c>
      <c r="E1340" t="s">
        <v>43</v>
      </c>
      <c r="F1340" s="3"/>
      <c r="G1340" s="3"/>
      <c r="H1340" s="2"/>
      <c r="I1340" s="3"/>
      <c r="J1340" s="3"/>
      <c r="L1340" s="2"/>
      <c r="M1340" s="10"/>
      <c r="P1340" s="2"/>
    </row>
    <row r="1341" spans="1:17" x14ac:dyDescent="0.3">
      <c r="A1341" s="28" t="s">
        <v>378</v>
      </c>
      <c r="B1341" s="29">
        <v>236</v>
      </c>
      <c r="D1341" s="28" t="s">
        <v>378</v>
      </c>
      <c r="E1341" s="29">
        <v>223</v>
      </c>
      <c r="F1341" s="2"/>
      <c r="G1341" s="2"/>
      <c r="H1341" s="3"/>
      <c r="K1341" s="2"/>
      <c r="L1341" s="10"/>
      <c r="P1341" s="2"/>
      <c r="Q1341" t="s">
        <v>43</v>
      </c>
    </row>
    <row r="1342" spans="1:17" x14ac:dyDescent="0.3">
      <c r="A1342" s="28" t="s">
        <v>379</v>
      </c>
      <c r="B1342" s="29">
        <v>30</v>
      </c>
      <c r="D1342" s="28" t="s">
        <v>380</v>
      </c>
      <c r="E1342" s="29">
        <v>20</v>
      </c>
      <c r="F1342" s="2"/>
      <c r="G1342" s="2"/>
      <c r="H1342" s="3"/>
      <c r="K1342" s="2"/>
      <c r="L1342" s="10"/>
      <c r="Q1342" s="32">
        <v>3247</v>
      </c>
    </row>
    <row r="1343" spans="1:17" x14ac:dyDescent="0.3">
      <c r="A1343" s="28" t="s">
        <v>305</v>
      </c>
      <c r="B1343" s="29">
        <v>489</v>
      </c>
      <c r="D1343" s="28" t="s">
        <v>305</v>
      </c>
      <c r="E1343" s="29">
        <v>471</v>
      </c>
      <c r="I1343" s="3"/>
      <c r="K1343" s="2"/>
      <c r="L1343" s="10"/>
      <c r="Q1343" s="32">
        <v>3458</v>
      </c>
    </row>
    <row r="1344" spans="1:17" x14ac:dyDescent="0.3">
      <c r="A1344" s="28" t="s">
        <v>281</v>
      </c>
      <c r="B1344" s="29">
        <v>306</v>
      </c>
      <c r="D1344" s="28" t="s">
        <v>281</v>
      </c>
      <c r="E1344" s="29">
        <v>297</v>
      </c>
      <c r="F1344" s="2"/>
      <c r="G1344" s="3"/>
      <c r="I1344" s="2"/>
      <c r="J1344" s="10"/>
      <c r="Q1344" s="32">
        <v>5127</v>
      </c>
    </row>
    <row r="1345" spans="1:17" x14ac:dyDescent="0.3">
      <c r="A1345"/>
      <c r="B1345" s="32">
        <f>SUM(B1341:B1344)</f>
        <v>1061</v>
      </c>
      <c r="D1345"/>
      <c r="E1345" s="32">
        <f>SUM(E1341:E1344)</f>
        <v>1011</v>
      </c>
      <c r="Q1345" s="32">
        <v>23515</v>
      </c>
    </row>
    <row r="1346" spans="1:17" x14ac:dyDescent="0.3">
      <c r="Q1346" s="32">
        <v>5812</v>
      </c>
    </row>
    <row r="1347" spans="1:17" ht="19.8" customHeight="1" x14ac:dyDescent="0.3">
      <c r="A1347" s="4" t="s">
        <v>439</v>
      </c>
      <c r="Q1347" s="32">
        <f>SUM(Q1342:Q1346)</f>
        <v>41159</v>
      </c>
    </row>
    <row r="1348" spans="1:17" x14ac:dyDescent="0.3">
      <c r="A1348" s="3"/>
      <c r="B1348" s="3"/>
      <c r="F1348" s="3"/>
      <c r="I1348" s="2"/>
      <c r="J1348" s="3"/>
      <c r="L1348" s="2"/>
      <c r="M1348" s="3"/>
    </row>
    <row r="1349" spans="1:17" x14ac:dyDescent="0.3">
      <c r="A1349" s="3"/>
      <c r="B1349" s="3"/>
      <c r="E1349" s="2"/>
      <c r="F1349" s="3"/>
      <c r="I1349" s="2"/>
      <c r="J1349" s="3"/>
      <c r="L1349" s="2"/>
      <c r="M1349" s="3"/>
    </row>
    <row r="1350" spans="1:17" x14ac:dyDescent="0.3">
      <c r="A1350" s="3"/>
      <c r="B1350" s="3"/>
      <c r="E1350" s="2"/>
      <c r="F1350" s="3"/>
      <c r="I1350" s="2"/>
      <c r="J1350" s="3"/>
      <c r="L1350" s="2"/>
      <c r="M1350" s="3"/>
    </row>
    <row r="1351" spans="1:17" x14ac:dyDescent="0.3">
      <c r="A1351" s="3"/>
      <c r="B1351" s="3"/>
      <c r="E1351" s="2"/>
      <c r="F1351" s="3"/>
      <c r="I1351" s="2"/>
      <c r="J1351" s="3"/>
      <c r="L1351" s="2"/>
      <c r="M1351" s="3"/>
    </row>
    <row r="1352" spans="1:17" x14ac:dyDescent="0.3">
      <c r="A1352" s="3" t="s">
        <v>381</v>
      </c>
      <c r="B1352" s="3"/>
      <c r="E1352" s="2"/>
      <c r="F1352" s="3"/>
      <c r="I1352" s="2"/>
      <c r="J1352" s="3"/>
      <c r="L1352" s="2"/>
      <c r="M1352" s="3"/>
    </row>
    <row r="1353" spans="1:17" x14ac:dyDescent="0.3">
      <c r="A1353" s="3"/>
      <c r="B1353" s="3"/>
      <c r="E1353" s="2"/>
      <c r="F1353" s="3"/>
      <c r="I1353" s="2" t="s">
        <v>384</v>
      </c>
      <c r="J1353" s="3"/>
      <c r="L1353" s="2"/>
      <c r="M1353" s="3"/>
      <c r="P1353" s="4" t="s">
        <v>278</v>
      </c>
    </row>
    <row r="1354" spans="1:17" x14ac:dyDescent="0.3">
      <c r="A1354" s="3"/>
      <c r="B1354" s="3"/>
      <c r="E1354" s="2"/>
      <c r="F1354" s="3"/>
      <c r="I1354" s="2"/>
      <c r="J1354" s="3"/>
      <c r="L1354" s="2"/>
      <c r="M1354" s="3"/>
    </row>
    <row r="1355" spans="1:17" x14ac:dyDescent="0.3">
      <c r="A1355" t="s">
        <v>45</v>
      </c>
      <c r="B1355" t="s">
        <v>43</v>
      </c>
      <c r="E1355" s="2"/>
      <c r="F1355" s="3"/>
      <c r="I1355" t="s">
        <v>45</v>
      </c>
      <c r="J1355" t="s">
        <v>43</v>
      </c>
      <c r="L1355" s="2"/>
      <c r="M1355" s="3"/>
      <c r="P1355" s="4" t="s">
        <v>1004</v>
      </c>
      <c r="Q1355" s="4" t="s">
        <v>43</v>
      </c>
    </row>
    <row r="1356" spans="1:17" x14ac:dyDescent="0.3">
      <c r="A1356" s="28" t="s">
        <v>387</v>
      </c>
      <c r="B1356" s="32">
        <v>3208</v>
      </c>
      <c r="E1356" s="2"/>
      <c r="F1356" s="3"/>
      <c r="I1356" s="28" t="s">
        <v>385</v>
      </c>
      <c r="J1356" s="29">
        <v>21</v>
      </c>
      <c r="L1356" s="2"/>
      <c r="M1356" s="3"/>
      <c r="P1356" s="28" t="s">
        <v>1003</v>
      </c>
      <c r="Q1356" s="29">
        <v>2</v>
      </c>
    </row>
    <row r="1357" spans="1:17" x14ac:dyDescent="0.3">
      <c r="A1357" s="28" t="s">
        <v>388</v>
      </c>
      <c r="B1357" s="32">
        <v>3043</v>
      </c>
      <c r="E1357" s="2"/>
      <c r="F1357" s="3"/>
      <c r="I1357" s="28" t="s">
        <v>386</v>
      </c>
      <c r="J1357" s="29">
        <v>16</v>
      </c>
      <c r="L1357" s="2"/>
      <c r="M1357" s="3"/>
      <c r="P1357" s="28" t="s">
        <v>484</v>
      </c>
      <c r="Q1357" s="29">
        <v>6</v>
      </c>
    </row>
    <row r="1358" spans="1:17" x14ac:dyDescent="0.3">
      <c r="A1358" s="28" t="s">
        <v>389</v>
      </c>
      <c r="B1358" s="32">
        <v>3718</v>
      </c>
      <c r="E1358" s="2"/>
      <c r="F1358" s="3"/>
      <c r="I1358" s="28" t="s">
        <v>436</v>
      </c>
      <c r="J1358" s="29">
        <v>2</v>
      </c>
      <c r="L1358" s="2"/>
      <c r="M1358" s="3"/>
      <c r="P1358" s="28" t="s">
        <v>382</v>
      </c>
      <c r="Q1358" s="29">
        <v>14</v>
      </c>
    </row>
    <row r="1359" spans="1:17" x14ac:dyDescent="0.3">
      <c r="A1359" s="28" t="s">
        <v>390</v>
      </c>
      <c r="B1359" s="32">
        <v>21989</v>
      </c>
      <c r="E1359" s="2"/>
      <c r="I1359" s="28" t="s">
        <v>437</v>
      </c>
      <c r="J1359" s="29">
        <v>25</v>
      </c>
      <c r="L1359" s="2"/>
      <c r="M1359" s="3"/>
      <c r="P1359" s="28" t="s">
        <v>383</v>
      </c>
      <c r="Q1359" s="29">
        <v>39</v>
      </c>
    </row>
    <row r="1360" spans="1:17" x14ac:dyDescent="0.3">
      <c r="A1360" s="28" t="s">
        <v>391</v>
      </c>
      <c r="B1360" s="32">
        <v>4784</v>
      </c>
      <c r="I1360" s="28" t="s">
        <v>438</v>
      </c>
      <c r="J1360" s="29">
        <v>15</v>
      </c>
      <c r="P1360"/>
      <c r="Q1360">
        <f>SUM(Q1356:Q1359)</f>
        <v>61</v>
      </c>
    </row>
    <row r="1361" spans="1:16" x14ac:dyDescent="0.3">
      <c r="A1361"/>
      <c r="B1361" s="32">
        <f>SUM(B1356:B1360)</f>
        <v>36742</v>
      </c>
      <c r="I1361" s="28" t="s">
        <v>708</v>
      </c>
      <c r="J1361" s="29">
        <v>6</v>
      </c>
      <c r="P1361" s="28"/>
    </row>
    <row r="1362" spans="1:16" x14ac:dyDescent="0.3">
      <c r="I1362"/>
      <c r="J1362">
        <f>SUM(J1356:J1361)</f>
        <v>85</v>
      </c>
      <c r="P1362"/>
    </row>
    <row r="1363" spans="1:16" x14ac:dyDescent="0.3">
      <c r="I1363"/>
      <c r="J1363"/>
    </row>
    <row r="1366" spans="1:16" x14ac:dyDescent="0.3">
      <c r="A1366" s="4" t="s">
        <v>300</v>
      </c>
    </row>
    <row r="1371" spans="1:16" x14ac:dyDescent="0.3">
      <c r="A1371" s="28" t="s">
        <v>45</v>
      </c>
      <c r="B1371" s="28" t="s">
        <v>46</v>
      </c>
    </row>
    <row r="1372" spans="1:16" x14ac:dyDescent="0.3">
      <c r="A1372" s="28" t="s">
        <v>444</v>
      </c>
      <c r="B1372" s="29">
        <v>120</v>
      </c>
    </row>
    <row r="1373" spans="1:16" x14ac:dyDescent="0.3">
      <c r="A1373" s="28" t="s">
        <v>557</v>
      </c>
      <c r="B1373" s="29">
        <v>172</v>
      </c>
    </row>
    <row r="1374" spans="1:16" x14ac:dyDescent="0.3">
      <c r="A1374" s="28" t="s">
        <v>442</v>
      </c>
      <c r="B1374" s="29">
        <v>177</v>
      </c>
    </row>
    <row r="1375" spans="1:16" x14ac:dyDescent="0.3">
      <c r="A1375" s="28" t="s">
        <v>443</v>
      </c>
      <c r="B1375" s="29">
        <v>660</v>
      </c>
    </row>
    <row r="1376" spans="1:16" x14ac:dyDescent="0.3">
      <c r="A1376" s="28" t="s">
        <v>635</v>
      </c>
      <c r="B1376" s="29">
        <v>134</v>
      </c>
    </row>
    <row r="1377" spans="1:2" x14ac:dyDescent="0.3">
      <c r="A1377" s="28" t="s">
        <v>634</v>
      </c>
      <c r="B1377" s="29">
        <v>146</v>
      </c>
    </row>
    <row r="1378" spans="1:2" x14ac:dyDescent="0.3">
      <c r="A1378" s="28" t="s">
        <v>709</v>
      </c>
      <c r="B1378" s="29">
        <v>154</v>
      </c>
    </row>
    <row r="1379" spans="1:2" x14ac:dyDescent="0.3">
      <c r="A1379" s="28" t="s">
        <v>637</v>
      </c>
      <c r="B1379" s="29">
        <v>149</v>
      </c>
    </row>
    <row r="1380" spans="1:2" x14ac:dyDescent="0.3">
      <c r="A1380" s="28" t="s">
        <v>636</v>
      </c>
      <c r="B1380" s="29">
        <v>104</v>
      </c>
    </row>
    <row r="1381" spans="1:2" x14ac:dyDescent="0.3">
      <c r="A1381" s="28" t="s">
        <v>440</v>
      </c>
      <c r="B1381" s="29">
        <v>87</v>
      </c>
    </row>
    <row r="1382" spans="1:2" x14ac:dyDescent="0.3">
      <c r="A1382" s="28" t="s">
        <v>710</v>
      </c>
      <c r="B1382" s="29">
        <v>108</v>
      </c>
    </row>
    <row r="1383" spans="1:2" x14ac:dyDescent="0.3">
      <c r="A1383" s="28" t="s">
        <v>711</v>
      </c>
      <c r="B1383" s="29">
        <v>0</v>
      </c>
    </row>
    <row r="1384" spans="1:2" x14ac:dyDescent="0.3">
      <c r="A1384" s="28" t="s">
        <v>445</v>
      </c>
      <c r="B1384" s="29">
        <v>92</v>
      </c>
    </row>
    <row r="1385" spans="1:2" x14ac:dyDescent="0.3">
      <c r="A1385" s="28" t="s">
        <v>441</v>
      </c>
      <c r="B1385" s="29">
        <v>67</v>
      </c>
    </row>
    <row r="1386" spans="1:2" x14ac:dyDescent="0.3">
      <c r="A1386" s="28" t="s">
        <v>446</v>
      </c>
      <c r="B1386" s="29">
        <v>112</v>
      </c>
    </row>
    <row r="1387" spans="1:2" x14ac:dyDescent="0.3">
      <c r="A1387" s="28" t="s">
        <v>638</v>
      </c>
      <c r="B1387" s="29">
        <v>194</v>
      </c>
    </row>
    <row r="1388" spans="1:2" x14ac:dyDescent="0.3">
      <c r="A1388" s="28" t="s">
        <v>558</v>
      </c>
      <c r="B1388" s="29">
        <v>106</v>
      </c>
    </row>
    <row r="1389" spans="1:2" x14ac:dyDescent="0.3">
      <c r="A1389" s="28" t="s">
        <v>712</v>
      </c>
      <c r="B1389" s="29">
        <v>73</v>
      </c>
    </row>
    <row r="1390" spans="1:2" x14ac:dyDescent="0.3">
      <c r="A1390" s="28" t="s">
        <v>713</v>
      </c>
      <c r="B1390" s="29">
        <v>74</v>
      </c>
    </row>
    <row r="1391" spans="1:2" x14ac:dyDescent="0.3">
      <c r="A1391" s="28"/>
      <c r="B1391" s="29"/>
    </row>
    <row r="1392" spans="1:2" x14ac:dyDescent="0.3">
      <c r="A1392" s="28"/>
      <c r="B1392" s="29"/>
    </row>
    <row r="1393" spans="1:7" x14ac:dyDescent="0.3">
      <c r="A1393" s="28"/>
      <c r="B1393" s="29"/>
    </row>
    <row r="1399" spans="1:7" x14ac:dyDescent="0.3">
      <c r="A1399" s="21" t="s">
        <v>559</v>
      </c>
    </row>
    <row r="1400" spans="1:7" x14ac:dyDescent="0.3">
      <c r="A1400" s="21" t="s">
        <v>560</v>
      </c>
    </row>
    <row r="1401" spans="1:7" x14ac:dyDescent="0.3">
      <c r="F1401" s="2"/>
      <c r="G1401" s="3"/>
    </row>
    <row r="1402" spans="1:7" x14ac:dyDescent="0.3">
      <c r="A1402" s="4" t="s">
        <v>428</v>
      </c>
    </row>
    <row r="1404" spans="1:7" x14ac:dyDescent="0.3">
      <c r="G1404" s="10"/>
    </row>
    <row r="1405" spans="1:7" x14ac:dyDescent="0.3">
      <c r="A1405" t="s">
        <v>561</v>
      </c>
      <c r="B1405" t="s">
        <v>43</v>
      </c>
      <c r="C1405" s="28"/>
      <c r="D1405" s="29"/>
    </row>
    <row r="1406" spans="1:7" x14ac:dyDescent="0.3">
      <c r="A1406"/>
      <c r="B1406"/>
      <c r="C1406" s="28"/>
      <c r="D1406" s="29"/>
      <c r="E1406" s="4" t="s">
        <v>1</v>
      </c>
      <c r="F1406" t="s">
        <v>43</v>
      </c>
    </row>
    <row r="1407" spans="1:7" x14ac:dyDescent="0.3">
      <c r="A1407" s="28" t="s">
        <v>265</v>
      </c>
      <c r="B1407" s="29">
        <v>846</v>
      </c>
      <c r="C1407" s="28"/>
      <c r="D1407" s="29"/>
      <c r="E1407" s="28" t="s">
        <v>272</v>
      </c>
      <c r="F1407" s="32">
        <v>45</v>
      </c>
    </row>
    <row r="1408" spans="1:7" x14ac:dyDescent="0.3">
      <c r="A1408" s="28" t="s">
        <v>264</v>
      </c>
      <c r="B1408" s="29">
        <v>1086</v>
      </c>
      <c r="C1408"/>
      <c r="D1408"/>
      <c r="E1408" s="28" t="s">
        <v>273</v>
      </c>
      <c r="F1408" s="32">
        <v>73</v>
      </c>
    </row>
    <row r="1409" spans="1:9" x14ac:dyDescent="0.3">
      <c r="A1409"/>
      <c r="B1409" s="32">
        <f>SUM(B1407:B1408)</f>
        <v>1932</v>
      </c>
      <c r="C1409"/>
      <c r="D1409"/>
      <c r="E1409" s="28" t="s">
        <v>87</v>
      </c>
      <c r="F1409" s="32">
        <v>202</v>
      </c>
    </row>
    <row r="1410" spans="1:9" x14ac:dyDescent="0.3">
      <c r="A1410"/>
      <c r="B1410"/>
      <c r="C1410"/>
      <c r="D1410"/>
      <c r="E1410" s="28" t="s">
        <v>275</v>
      </c>
      <c r="F1410" s="32">
        <v>19</v>
      </c>
    </row>
    <row r="1411" spans="1:9" x14ac:dyDescent="0.3">
      <c r="A1411"/>
      <c r="B1411"/>
      <c r="C1411"/>
      <c r="D1411"/>
      <c r="E1411" s="28" t="s">
        <v>276</v>
      </c>
      <c r="F1411" s="32">
        <v>1036</v>
      </c>
    </row>
    <row r="1412" spans="1:9" x14ac:dyDescent="0.3">
      <c r="A1412"/>
      <c r="B1412" s="28"/>
      <c r="C1412" s="29"/>
      <c r="D1412"/>
      <c r="E1412" s="28" t="s">
        <v>323</v>
      </c>
      <c r="F1412" s="32">
        <v>557</v>
      </c>
    </row>
    <row r="1413" spans="1:9" x14ac:dyDescent="0.3">
      <c r="E1413"/>
      <c r="F1413" s="32">
        <f>SUM(F1407:F1412)</f>
        <v>1932</v>
      </c>
    </row>
    <row r="1417" spans="1:9" x14ac:dyDescent="0.3">
      <c r="A1417" s="4" t="s">
        <v>426</v>
      </c>
    </row>
    <row r="1418" spans="1:9" x14ac:dyDescent="0.3">
      <c r="A1418"/>
      <c r="B1418"/>
      <c r="C1418"/>
      <c r="D1418"/>
      <c r="H1418" t="s">
        <v>98</v>
      </c>
      <c r="I1418" s="32" t="s">
        <v>43</v>
      </c>
    </row>
    <row r="1419" spans="1:9" x14ac:dyDescent="0.3">
      <c r="A1419" s="28" t="s">
        <v>264</v>
      </c>
      <c r="B1419" s="32">
        <v>5319</v>
      </c>
      <c r="C1419"/>
      <c r="D1419" s="28"/>
      <c r="E1419"/>
      <c r="F1419"/>
      <c r="G1419"/>
      <c r="H1419" s="28" t="s">
        <v>639</v>
      </c>
      <c r="I1419" s="29">
        <v>4</v>
      </c>
    </row>
    <row r="1420" spans="1:9" x14ac:dyDescent="0.3">
      <c r="A1420" s="28" t="s">
        <v>265</v>
      </c>
      <c r="B1420" s="32">
        <v>5099</v>
      </c>
      <c r="C1420"/>
      <c r="D1420" s="28"/>
      <c r="E1420" s="29"/>
      <c r="F1420" s="29"/>
      <c r="G1420"/>
      <c r="H1420" s="2" t="s">
        <v>272</v>
      </c>
      <c r="I1420" s="3">
        <v>406</v>
      </c>
    </row>
    <row r="1421" spans="1:9" x14ac:dyDescent="0.3">
      <c r="A1421"/>
      <c r="B1421" s="32">
        <f>SUM(B1419:B1420)</f>
        <v>10418</v>
      </c>
      <c r="C1421"/>
      <c r="D1421"/>
      <c r="E1421" s="29"/>
      <c r="F1421" s="29"/>
      <c r="G1421"/>
      <c r="H1421" s="2" t="s">
        <v>273</v>
      </c>
      <c r="I1421" s="3">
        <v>651</v>
      </c>
    </row>
    <row r="1422" spans="1:9" x14ac:dyDescent="0.3">
      <c r="A1422"/>
      <c r="B1422"/>
      <c r="C1422"/>
      <c r="D1422"/>
      <c r="E1422"/>
      <c r="F1422"/>
      <c r="G1422"/>
      <c r="H1422" s="2" t="s">
        <v>714</v>
      </c>
      <c r="I1422" s="3">
        <v>20</v>
      </c>
    </row>
    <row r="1423" spans="1:9" x14ac:dyDescent="0.3">
      <c r="A1423"/>
      <c r="B1423"/>
      <c r="C1423"/>
      <c r="D1423"/>
      <c r="E1423"/>
      <c r="F1423"/>
      <c r="G1423"/>
      <c r="H1423" s="2" t="s">
        <v>87</v>
      </c>
      <c r="I1423" s="3">
        <v>1513</v>
      </c>
    </row>
    <row r="1424" spans="1:9" x14ac:dyDescent="0.3">
      <c r="A1424"/>
      <c r="B1424"/>
      <c r="C1424"/>
      <c r="D1424"/>
      <c r="E1424"/>
      <c r="F1424"/>
      <c r="G1424"/>
      <c r="H1424" s="2" t="s">
        <v>274</v>
      </c>
      <c r="I1424" s="3">
        <v>185</v>
      </c>
    </row>
    <row r="1425" spans="1:9" x14ac:dyDescent="0.3">
      <c r="A1425"/>
      <c r="B1425"/>
      <c r="C1425"/>
      <c r="D1425"/>
      <c r="E1425"/>
      <c r="F1425"/>
      <c r="G1425"/>
      <c r="H1425" s="2" t="s">
        <v>283</v>
      </c>
      <c r="I1425" s="3">
        <v>23</v>
      </c>
    </row>
    <row r="1426" spans="1:9" x14ac:dyDescent="0.3">
      <c r="A1426"/>
      <c r="B1426"/>
      <c r="C1426"/>
      <c r="D1426"/>
      <c r="E1426"/>
      <c r="F1426"/>
      <c r="G1426"/>
      <c r="H1426" s="2" t="s">
        <v>275</v>
      </c>
      <c r="I1426" s="3">
        <v>746</v>
      </c>
    </row>
    <row r="1427" spans="1:9" x14ac:dyDescent="0.3">
      <c r="A1427"/>
      <c r="B1427"/>
      <c r="C1427"/>
      <c r="D1427"/>
      <c r="E1427"/>
      <c r="F1427"/>
      <c r="G1427"/>
      <c r="H1427" s="2" t="s">
        <v>44</v>
      </c>
      <c r="I1427" s="3">
        <v>3</v>
      </c>
    </row>
    <row r="1428" spans="1:9" x14ac:dyDescent="0.3">
      <c r="A1428"/>
      <c r="B1428"/>
      <c r="C1428"/>
      <c r="D1428"/>
      <c r="E1428"/>
      <c r="F1428"/>
      <c r="G1428"/>
      <c r="H1428" s="2" t="s">
        <v>323</v>
      </c>
      <c r="I1428" s="3">
        <v>6867</v>
      </c>
    </row>
    <row r="1429" spans="1:9" x14ac:dyDescent="0.3">
      <c r="A1429"/>
      <c r="B1429"/>
      <c r="C1429"/>
      <c r="D1429"/>
      <c r="E1429"/>
      <c r="F1429"/>
      <c r="G1429"/>
      <c r="H1429"/>
      <c r="I1429" s="32">
        <f>SUM(I1419:I1428)</f>
        <v>10418</v>
      </c>
    </row>
    <row r="1430" spans="1:9" x14ac:dyDescent="0.3">
      <c r="A1430"/>
      <c r="B1430"/>
      <c r="C1430"/>
      <c r="D1430"/>
      <c r="E1430"/>
      <c r="F1430"/>
      <c r="G1430"/>
      <c r="H1430"/>
      <c r="I1430" s="32"/>
    </row>
    <row r="1431" spans="1:9" x14ac:dyDescent="0.3">
      <c r="E1431"/>
      <c r="F1431"/>
      <c r="G1431"/>
      <c r="H1431"/>
      <c r="I1431" s="32"/>
    </row>
  </sheetData>
  <mergeCells count="44">
    <mergeCell ref="A1327:B1327"/>
    <mergeCell ref="B1019:D1019"/>
    <mergeCell ref="G1136:H1136"/>
    <mergeCell ref="A1082:D1082"/>
    <mergeCell ref="F751:F752"/>
    <mergeCell ref="G751:G752"/>
    <mergeCell ref="A1019:A1020"/>
    <mergeCell ref="A1168:B1168"/>
    <mergeCell ref="A793:A795"/>
    <mergeCell ref="A796:A797"/>
    <mergeCell ref="A798:A799"/>
    <mergeCell ref="B107:C107"/>
    <mergeCell ref="F806:T807"/>
    <mergeCell ref="K1281:L1281"/>
    <mergeCell ref="A800:A801"/>
    <mergeCell ref="A124:B124"/>
    <mergeCell ref="A628:B628"/>
    <mergeCell ref="A666:B666"/>
    <mergeCell ref="F251:G251"/>
    <mergeCell ref="A307:G307"/>
    <mergeCell ref="A325:B326"/>
    <mergeCell ref="A334:B334"/>
    <mergeCell ref="M751:M752"/>
    <mergeCell ref="I1201:K1201"/>
    <mergeCell ref="A1203:B1203"/>
    <mergeCell ref="F1279:J1279"/>
    <mergeCell ref="I1202:K1202"/>
    <mergeCell ref="F1281:G1281"/>
    <mergeCell ref="H751:L751"/>
    <mergeCell ref="A790:U790"/>
    <mergeCell ref="A791:A792"/>
    <mergeCell ref="B791:B792"/>
    <mergeCell ref="C791:E791"/>
    <mergeCell ref="F791:H791"/>
    <mergeCell ref="I791:K791"/>
    <mergeCell ref="L791:N791"/>
    <mergeCell ref="O791:Q791"/>
    <mergeCell ref="R791:T791"/>
    <mergeCell ref="U791:U792"/>
    <mergeCell ref="A824:I824"/>
    <mergeCell ref="A854:L854"/>
    <mergeCell ref="A872:K873"/>
    <mergeCell ref="H1082:Q1082"/>
    <mergeCell ref="U806:U807"/>
  </mergeCells>
  <hyperlinks>
    <hyperlink ref="A337" r:id="rId1" display="http://direc.nac.de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Irianda Y. Manzueta D.</cp:lastModifiedBy>
  <dcterms:created xsi:type="dcterms:W3CDTF">2015-06-05T18:17:20Z</dcterms:created>
  <dcterms:modified xsi:type="dcterms:W3CDTF">2024-07-11T15:16:36Z</dcterms:modified>
</cp:coreProperties>
</file>