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ebe\Box\DIRECCION GENERAL DE PROYECTOS PROGRAMAS Y ESTADISTICAS MIDE\2-Bolentines\2023\"/>
    </mc:Choice>
  </mc:AlternateContent>
  <bookViews>
    <workbookView xWindow="0" yWindow="0" windowWidth="23040" windowHeight="9192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3" i="1" l="1"/>
  <c r="B1285" i="1"/>
  <c r="G1279" i="1"/>
  <c r="B1278" i="1"/>
  <c r="J1237" i="1" l="1"/>
  <c r="Q1236" i="1"/>
  <c r="B1235" i="1"/>
  <c r="E1222" i="1"/>
  <c r="B1222" i="1"/>
  <c r="G1207" i="1"/>
  <c r="B1209" i="1"/>
  <c r="M1196" i="1"/>
  <c r="Q1194" i="1"/>
  <c r="B1194" i="1"/>
  <c r="I1192" i="1"/>
  <c r="B1184" i="1"/>
  <c r="R1065" i="1" l="1"/>
  <c r="N1068" i="1"/>
  <c r="B1056" i="1"/>
  <c r="B1036" i="1"/>
  <c r="B1023" i="1"/>
  <c r="J1022" i="1"/>
  <c r="P1021" i="1"/>
  <c r="B993" i="1"/>
  <c r="M981" i="1"/>
  <c r="B984" i="1"/>
  <c r="E971" i="1"/>
  <c r="B970" i="1"/>
  <c r="B948" i="1"/>
  <c r="Q934" i="1" l="1"/>
  <c r="P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J932" i="1"/>
  <c r="J931" i="1"/>
  <c r="J930" i="1"/>
  <c r="J929" i="1"/>
  <c r="J928" i="1"/>
  <c r="J927" i="1"/>
  <c r="J926" i="1"/>
  <c r="J925" i="1"/>
  <c r="J924" i="1"/>
  <c r="J923" i="1"/>
  <c r="J922" i="1"/>
  <c r="N912" i="1"/>
  <c r="D913" i="1"/>
  <c r="R934" i="1" l="1"/>
  <c r="J933" i="1"/>
  <c r="K895" i="1" l="1"/>
  <c r="F895" i="1"/>
  <c r="B895" i="1"/>
  <c r="G870" i="1" l="1"/>
  <c r="B886" i="1"/>
  <c r="O847" i="1" l="1"/>
  <c r="N847" i="1"/>
  <c r="I846" i="1"/>
  <c r="H846" i="1"/>
  <c r="C847" i="1"/>
  <c r="B847" i="1"/>
  <c r="I789" i="1" l="1"/>
  <c r="F788" i="1"/>
  <c r="B802" i="1"/>
  <c r="L751" i="1" l="1"/>
  <c r="K751" i="1"/>
  <c r="I751" i="1"/>
  <c r="H751" i="1"/>
  <c r="G751" i="1"/>
  <c r="J750" i="1"/>
  <c r="J749" i="1"/>
  <c r="J748" i="1"/>
  <c r="J747" i="1"/>
  <c r="J751" i="1" l="1"/>
  <c r="M749" i="1" l="1"/>
  <c r="M748" i="1"/>
  <c r="M747" i="1"/>
  <c r="M750" i="1"/>
  <c r="M707" i="1"/>
  <c r="L707" i="1"/>
  <c r="K707" i="1"/>
  <c r="I707" i="1"/>
  <c r="H707" i="1"/>
  <c r="G707" i="1"/>
  <c r="J706" i="1"/>
  <c r="J705" i="1"/>
  <c r="J704" i="1"/>
  <c r="J703" i="1"/>
  <c r="J702" i="1"/>
  <c r="M751" i="1" l="1"/>
  <c r="J707" i="1"/>
  <c r="N706" i="1" l="1"/>
  <c r="N704" i="1"/>
  <c r="N705" i="1"/>
  <c r="N702" i="1"/>
  <c r="N703" i="1"/>
  <c r="K693" i="1"/>
  <c r="J693" i="1"/>
  <c r="I693" i="1"/>
  <c r="H693" i="1"/>
  <c r="G693" i="1"/>
  <c r="L692" i="1"/>
  <c r="L691" i="1"/>
  <c r="L690" i="1"/>
  <c r="N707" i="1" l="1"/>
  <c r="L693" i="1"/>
  <c r="M692" i="1" s="1"/>
  <c r="M690" i="1"/>
  <c r="M691" i="1" l="1"/>
  <c r="M693" i="1" s="1"/>
  <c r="J670" i="1"/>
  <c r="K663" i="1" s="1"/>
  <c r="I670" i="1"/>
  <c r="H670" i="1"/>
  <c r="G670" i="1"/>
  <c r="F670" i="1"/>
  <c r="K668" i="1" l="1"/>
  <c r="K662" i="1"/>
  <c r="K669" i="1"/>
  <c r="K667" i="1"/>
  <c r="K666" i="1"/>
  <c r="K665" i="1"/>
  <c r="K664" i="1"/>
  <c r="K670" i="1" l="1"/>
  <c r="E610" i="1"/>
  <c r="B653" i="1"/>
  <c r="B557" i="1" l="1"/>
  <c r="K535" i="1" l="1"/>
  <c r="F533" i="1"/>
  <c r="B544" i="1"/>
  <c r="B497" i="1" l="1"/>
  <c r="B474" i="1"/>
  <c r="B450" i="1"/>
  <c r="B420" i="1" l="1"/>
  <c r="B348" i="1" l="1"/>
  <c r="B321" i="1" l="1"/>
  <c r="B292" i="1"/>
  <c r="F279" i="1"/>
  <c r="B278" i="1"/>
  <c r="D264" i="1"/>
  <c r="C264" i="1"/>
  <c r="B264" i="1"/>
  <c r="B238" i="1" l="1"/>
  <c r="G224" i="1"/>
  <c r="B221" i="1"/>
  <c r="B206" i="1"/>
  <c r="G202" i="1"/>
  <c r="B199" i="1"/>
  <c r="D184" i="1"/>
  <c r="C184" i="1"/>
  <c r="B184" i="1"/>
  <c r="B137" i="1" l="1"/>
  <c r="B117" i="1"/>
  <c r="F109" i="1"/>
  <c r="B107" i="1"/>
  <c r="H93" i="1"/>
  <c r="C93" i="1"/>
  <c r="B79" i="1"/>
  <c r="F57" i="1"/>
  <c r="C58" i="1"/>
  <c r="B39" i="1"/>
  <c r="D27" i="1"/>
  <c r="C27" i="1"/>
  <c r="B27" i="1"/>
  <c r="J1254" i="1" l="1"/>
  <c r="J1155" i="1"/>
  <c r="G1155" i="1"/>
  <c r="O864" i="1" l="1"/>
  <c r="N864" i="1"/>
  <c r="B421" i="1" l="1"/>
  <c r="C62" i="1" l="1"/>
</calcChain>
</file>

<file path=xl/sharedStrings.xml><?xml version="1.0" encoding="utf-8"?>
<sst xmlns="http://schemas.openxmlformats.org/spreadsheetml/2006/main" count="1511" uniqueCount="1027">
  <si>
    <t>ERD</t>
  </si>
  <si>
    <t>RANGO</t>
  </si>
  <si>
    <t>TENIENTE GENERAL</t>
  </si>
  <si>
    <t>MAYOR GENERAL</t>
  </si>
  <si>
    <t>GENERAL DE BRIGADA</t>
  </si>
  <si>
    <t>CORONEL</t>
  </si>
  <si>
    <t xml:space="preserve">TTE. CORONEL </t>
  </si>
  <si>
    <t>MAYOR</t>
  </si>
  <si>
    <t>CAPITÁN</t>
  </si>
  <si>
    <t>1ER. TTE.</t>
  </si>
  <si>
    <t>2DO. TTE.</t>
  </si>
  <si>
    <t>CADETE DE 4TO. AÑO</t>
  </si>
  <si>
    <t>CADETE DE 3ER. AÑO</t>
  </si>
  <si>
    <t>CADETE DE 2DO. AÑO</t>
  </si>
  <si>
    <t>CADETE DE 1ER. AÑO</t>
  </si>
  <si>
    <t>ASPIRANTE A CADETE</t>
  </si>
  <si>
    <t>SUBTENIENTE III</t>
  </si>
  <si>
    <t>SUBTENIENTE II</t>
  </si>
  <si>
    <t>SUBTENIENTE I</t>
  </si>
  <si>
    <t xml:space="preserve">SGTO. </t>
  </si>
  <si>
    <t>RASO</t>
  </si>
  <si>
    <t>CONSCRIPTO</t>
  </si>
  <si>
    <t>ASIMILADO</t>
  </si>
  <si>
    <t>TOTAL</t>
  </si>
  <si>
    <t>Sgto. Mayor</t>
  </si>
  <si>
    <t>Cabo</t>
  </si>
  <si>
    <t>INGRESOS</t>
  </si>
  <si>
    <t>BAJAS</t>
  </si>
  <si>
    <t>BAJO NIVEL DE DESEMPEÑO</t>
  </si>
  <si>
    <t>ESPIRACIÓN DE ALISTAMIENTO (NO REALISTÓ)</t>
  </si>
  <si>
    <t>FALTAS GRAVES DEBIDAMENTE COMPROBADAS</t>
  </si>
  <si>
    <t>SEPARADO Y DADO DE BAJAS POR DEFUNCIÓN</t>
  </si>
  <si>
    <t>CANCELACIÓN DE NOMBRAMIENTO</t>
  </si>
  <si>
    <t>Coronel</t>
  </si>
  <si>
    <t>Tte. Coronel</t>
  </si>
  <si>
    <t>Capitán</t>
  </si>
  <si>
    <t>1er. Tte.</t>
  </si>
  <si>
    <t>2do. Tte.</t>
  </si>
  <si>
    <t xml:space="preserve">SEG. ESTADO </t>
  </si>
  <si>
    <t>ACIDENTES</t>
  </si>
  <si>
    <t xml:space="preserve">VEHICULOS DE MOTOR </t>
  </si>
  <si>
    <t>TTE. CORONEL</t>
  </si>
  <si>
    <t>CABO</t>
  </si>
  <si>
    <t>MOTOCICLETA</t>
  </si>
  <si>
    <t>1ER.TTE.</t>
  </si>
  <si>
    <t>SGTO. MAYOR</t>
  </si>
  <si>
    <t>SGTO.</t>
  </si>
  <si>
    <t>FALLECIMIENTOS'</t>
  </si>
  <si>
    <t>ACTIVO</t>
  </si>
  <si>
    <t>CANT</t>
  </si>
  <si>
    <t>RETIRADOS</t>
  </si>
  <si>
    <t>TIPO</t>
  </si>
  <si>
    <t>CAN</t>
  </si>
  <si>
    <t>CAPSULAS PARA PISTOLA</t>
  </si>
  <si>
    <t>SUSTANCIAS CONTROLADASS</t>
  </si>
  <si>
    <t>MARIHUANA (PORC)</t>
  </si>
  <si>
    <t>VEHICULOS</t>
  </si>
  <si>
    <t>CAMT</t>
  </si>
  <si>
    <t>AUTOBUS</t>
  </si>
  <si>
    <t>CAMIONETA</t>
  </si>
  <si>
    <t>CARRO</t>
  </si>
  <si>
    <t>JEEPETA</t>
  </si>
  <si>
    <t>MOTOCICLETAS</t>
  </si>
  <si>
    <t>MERCANCIAS</t>
  </si>
  <si>
    <t>COMESTIBLES</t>
  </si>
  <si>
    <t>MANTEQUILLA (UDS.)</t>
  </si>
  <si>
    <t>SOPITAS (UNIDADES)</t>
  </si>
  <si>
    <t>LO DEMAS</t>
  </si>
  <si>
    <t>CARBÓN VEGETAL (SACOS)</t>
  </si>
  <si>
    <t>CELULARES</t>
  </si>
  <si>
    <t>PASTA DENTAL (UNIDADES)</t>
  </si>
  <si>
    <t>PERFUME (UNIDADES)</t>
  </si>
  <si>
    <t>ARD</t>
  </si>
  <si>
    <t>ALMIRANTE</t>
  </si>
  <si>
    <t>VICE ALMIRANTE</t>
  </si>
  <si>
    <t>CONTRALMIRANTE</t>
  </si>
  <si>
    <t>CAPITÁN DE NAVÍO</t>
  </si>
  <si>
    <t>CAPITÁN DE FRAGATA</t>
  </si>
  <si>
    <t>CAPITÁN DE CORBETA</t>
  </si>
  <si>
    <t>TENIENTE DE NAVÍO</t>
  </si>
  <si>
    <t>SUB TENIENTE I</t>
  </si>
  <si>
    <t>TENIENTE DE FRAGATA</t>
  </si>
  <si>
    <t>TENIENTE DE CORBETA</t>
  </si>
  <si>
    <t>GUARDIAMARINA 4TO. AÑO</t>
  </si>
  <si>
    <t>GUARDIAMARINA 3ER. AÑO</t>
  </si>
  <si>
    <t>GUARDIAMARINA 2DO. AÑO</t>
  </si>
  <si>
    <t>GUARDIAMARINA 1ER. AÑO</t>
  </si>
  <si>
    <t>SARGENTO MAYOR</t>
  </si>
  <si>
    <t>SARGENTO</t>
  </si>
  <si>
    <t>MARINERO ESPECIALISTA</t>
  </si>
  <si>
    <t>MARINERO</t>
  </si>
  <si>
    <t>MARINERO AUXILIAR</t>
  </si>
  <si>
    <t>GRUMETE</t>
  </si>
  <si>
    <t>PERSONAL NOMINAL</t>
  </si>
  <si>
    <t>EXPIRACION DE ALISTAMIENTO (NO REALISTO)</t>
  </si>
  <si>
    <t>FALLECIMIENTO</t>
  </si>
  <si>
    <t>INADAPTABILIDAD A LA VIDA MILITAR</t>
  </si>
  <si>
    <t>SOLICITUD ACEPTADA</t>
  </si>
  <si>
    <t>RANG</t>
  </si>
  <si>
    <t>ALISTADOS</t>
  </si>
  <si>
    <t>ASIMILADOS</t>
  </si>
  <si>
    <t>DETENCION DE EMBARCACIONES</t>
  </si>
  <si>
    <t>CAYUCOS</t>
  </si>
  <si>
    <t>CLANDESTINAS</t>
  </si>
  <si>
    <t>FIBRA DE VIDRIO</t>
  </si>
  <si>
    <t>GO FAST</t>
  </si>
  <si>
    <t>HAITIANAS</t>
  </si>
  <si>
    <t>MATRICULADAS</t>
  </si>
  <si>
    <t>VELERO</t>
  </si>
  <si>
    <t>MISION</t>
  </si>
  <si>
    <t>APOYO 9-1-1</t>
  </si>
  <si>
    <t>APOYO DNCD</t>
  </si>
  <si>
    <t>ASISTENCIA MARÍTIMA</t>
  </si>
  <si>
    <t>BÚSQUEDA Y RESCATE// ASISTENCIA</t>
  </si>
  <si>
    <t>EJERCICIOS INSTRUCCIÓN</t>
  </si>
  <si>
    <t>MIGRACIÓN ILEGAL</t>
  </si>
  <si>
    <t>PATRULLA Y VIGILANCIA</t>
  </si>
  <si>
    <t>SEGURIDAD MARÍTIMA</t>
  </si>
  <si>
    <t>fard</t>
  </si>
  <si>
    <t xml:space="preserve">RANGO </t>
  </si>
  <si>
    <t xml:space="preserve">MAYORES GENERALES </t>
  </si>
  <si>
    <t xml:space="preserve">GENERALES DE BRIGADA  </t>
  </si>
  <si>
    <t xml:space="preserve">CORONELES  </t>
  </si>
  <si>
    <t xml:space="preserve">TENIENTES CORONELES </t>
  </si>
  <si>
    <t xml:space="preserve">MAYORES  </t>
  </si>
  <si>
    <t xml:space="preserve">CAPITANES </t>
  </si>
  <si>
    <t xml:space="preserve">1EROS.TENIENTES </t>
  </si>
  <si>
    <t xml:space="preserve">2DOS.TENIENTES  </t>
  </si>
  <si>
    <t xml:space="preserve">CADETE DE 4TO. AÑO  </t>
  </si>
  <si>
    <t xml:space="preserve">CADETE DE 3ER. AÑO  </t>
  </si>
  <si>
    <t xml:space="preserve">CADETE DE 2DO. AÑO </t>
  </si>
  <si>
    <t xml:space="preserve">CADETE DE 1ER. AÑO  </t>
  </si>
  <si>
    <t>SUB-TENIENTES I</t>
  </si>
  <si>
    <t xml:space="preserve">SARGENTOS MAYORES  </t>
  </si>
  <si>
    <t xml:space="preserve">SARGENTOS </t>
  </si>
  <si>
    <t xml:space="preserve">CABOS  </t>
  </si>
  <si>
    <t xml:space="preserve">RASOS  </t>
  </si>
  <si>
    <t>CONSCRIPTOS</t>
  </si>
  <si>
    <t xml:space="preserve">ASIMILADOS </t>
  </si>
  <si>
    <t xml:space="preserve">EMPLEADOS CONT. TEMP. </t>
  </si>
  <si>
    <t>baja</t>
  </si>
  <si>
    <t>FALTA GRAVE DEBIDAMENTE COMPROBADA</t>
  </si>
  <si>
    <t>NO ADAPTARSE A LA VIDA MILITAR</t>
  </si>
  <si>
    <t>RESCISION DE CONTRATO DE TRABAJO</t>
  </si>
  <si>
    <t>SEPARADO DE LAS FILAS</t>
  </si>
  <si>
    <t>CAPITAN</t>
  </si>
  <si>
    <t>CADETE</t>
  </si>
  <si>
    <t>ASIMILADO MILITAR</t>
  </si>
  <si>
    <t>EMP. CONTR. TMP.</t>
  </si>
  <si>
    <t>operaciones</t>
  </si>
  <si>
    <t>ESC. DE COMBATE</t>
  </si>
  <si>
    <t>ESC. DE RESCATE</t>
  </si>
  <si>
    <t>ESC. DE TRANSP. AEREO</t>
  </si>
  <si>
    <t>personal fuera</t>
  </si>
  <si>
    <t>LUGAR</t>
  </si>
  <si>
    <t>CUERPO DE SEGURIDAD PRESIDENCIAL -CUSEP-</t>
  </si>
  <si>
    <t xml:space="preserve">DPTO.NACIONAL DE INVEST.(DNI) </t>
  </si>
  <si>
    <t xml:space="preserve">DIREC.NAC.DE CONTROL DE DROGAS -DNCD  </t>
  </si>
  <si>
    <t xml:space="preserve">REGIMIENTO GUARDIA DE HONOR -MIDE-  </t>
  </si>
  <si>
    <t>CUERPO ESPECIALIZADO EN SEGURIDAD TURISTICA (CESTUR)</t>
  </si>
  <si>
    <t xml:space="preserve">CUERPO ESPECIALIZADO SEG. FRONTERIZA TERRESTRE -CESFRONT-  </t>
  </si>
  <si>
    <t>DIRECCION GRAL. DE TRANSITO Y TRANSP. TERRESTRES -DIGESETT-</t>
  </si>
  <si>
    <t>CUERPO ESPECIALIZADO DE SEGURIDAD DEL METRO</t>
  </si>
  <si>
    <t>SERVICIO NACIONAL DE PROTECCION AMBIENTAL -SENPA-</t>
  </si>
  <si>
    <t>CUERPO ESP. DE CONTROL DE LOS COMBUSTIBLES -CECCOM-</t>
  </si>
  <si>
    <t xml:space="preserve">CUERPO ESPECIALIZADO DE SEGURIDAD PORTUARIA </t>
  </si>
  <si>
    <t xml:space="preserve">FUERZA DE TAREA CONJUNTA CIUDAD TRANQUILA "CIUTRAN"  </t>
  </si>
  <si>
    <t>MINISTERIO DE OBRAS PUBLICAS Y COMUNICACIONES</t>
  </si>
  <si>
    <t xml:space="preserve">CUERPO ESPEC.EN SEGURIDAD AEROPORTUARIA (CESAC)  </t>
  </si>
  <si>
    <t xml:space="preserve">1ER. REGIMIENTO DOMINICANO, GUARDIA PRESIDENCIAL, E.N.  </t>
  </si>
  <si>
    <t>ingresos</t>
  </si>
  <si>
    <t xml:space="preserve">TIPO </t>
  </si>
  <si>
    <t>EMP. DE CONT. TEMP.</t>
  </si>
  <si>
    <t>ACCIDENTES DE USUARIOS EN LAS INSTALACIONES</t>
  </si>
  <si>
    <t>AGENTES DEL CESMET CON PROBLEMAS DE SALUD</t>
  </si>
  <si>
    <t>BILLETES FALSOS</t>
  </si>
  <si>
    <t>DETENCIONES POR AGRESIONES</t>
  </si>
  <si>
    <t>DETENCIONES POR DAÑOS AL PATRIMONIO</t>
  </si>
  <si>
    <t>FALLAS ELÉCTRICAS EN LAS INSTALACIONES</t>
  </si>
  <si>
    <t>INCIDENCIAS EN EL MSD</t>
  </si>
  <si>
    <t>RIÑAS ENTRE USUARIOS</t>
  </si>
  <si>
    <t>USUARIOS CON PROBLEMAS DE SALUD</t>
  </si>
  <si>
    <t>USUARIOS QUE HAN BAJADO A LAS VÍAS FÉRREAS</t>
  </si>
  <si>
    <t>PERSONAS U OBJETOS EXTRAVIADOS</t>
  </si>
  <si>
    <t>DETENCIONES POR ROBO</t>
  </si>
  <si>
    <t>USUARIOS DESMONTADOS DE LOS TRENES</t>
  </si>
  <si>
    <t>INGRESAR ILEGALMENTE AL SISTEMA</t>
  </si>
  <si>
    <t>CESFRONT</t>
  </si>
  <si>
    <t xml:space="preserve">INDOCUMENTADOS </t>
  </si>
  <si>
    <t>INCAUTACIONES</t>
  </si>
  <si>
    <t>LECHE EVAPORADA BONGU, BONLE (LATAS DE 12 ONZAS)</t>
  </si>
  <si>
    <t>PAQUETES DE SOPITA  (240 UNIDADES)</t>
  </si>
  <si>
    <t>SACOS DE AJO  (22 LIBRAS )</t>
  </si>
  <si>
    <t>BEBIDAS ENERGIZANTES  (BOTELLAS DE 750 ML)</t>
  </si>
  <si>
    <t>CERVEZAS PRESTIGE, HEINEKEN, BENEDICTA (LATAS 355 ML)</t>
  </si>
  <si>
    <t>CIGARRILLOS COMME IL FAUT (PAQUETES  DE 10 CAJETILLAS DE 10 UNIDADES)</t>
  </si>
  <si>
    <t>CIGARRILLOS COMME IL FAUT (PAQUETES  DE 10 CAJETILLAS DE 20 UNIDADES)</t>
  </si>
  <si>
    <t>CIGARRILLOS POINT (PAQUETES  DE 10 CAJETILLAS DE 20 UNIDADES)</t>
  </si>
  <si>
    <t>CLERÉN (GALONES)</t>
  </si>
  <si>
    <t>ELECTRODOMÉSTICOS</t>
  </si>
  <si>
    <t>MEDICAMENTOS</t>
  </si>
  <si>
    <t>RON BAKARA (BOTELLA DE 750 ML)</t>
  </si>
  <si>
    <t>RON CHEVALIER  (BOTELLA DE 750ML)</t>
  </si>
  <si>
    <t>SACOS DE CARBÓN</t>
  </si>
  <si>
    <t>VINO TINTO CAMPEÓN  (BOTELLAS DE 750 ML)</t>
  </si>
  <si>
    <t>WHISKY 8 P.M. (BOTELLAS DE 750 ML)</t>
  </si>
  <si>
    <t>WHISKY BARBANCOURT (BOTELLAS DE 750 ML)</t>
  </si>
  <si>
    <t>WHISKY BLACK STONE (BOTELLA DE 750ML)</t>
  </si>
  <si>
    <t>WHISKY GOLD  (BOTELLA DE 750 ML)</t>
  </si>
  <si>
    <t>WHISKY NAPOLEÓN (BOTELLAS DE 750 ML)</t>
  </si>
  <si>
    <t>WHISKY OFICCE  (BOTELLA DE 750 ML)</t>
  </si>
  <si>
    <t>CAMION</t>
  </si>
  <si>
    <t>DROGAS Y ARMAS</t>
  </si>
  <si>
    <t>ARMAS BLANCAS</t>
  </si>
  <si>
    <t>LIBRAS DE  MARIHUANA</t>
  </si>
  <si>
    <t>CESEP</t>
  </si>
  <si>
    <t>SALIDA DE BUQUES EEU</t>
  </si>
  <si>
    <t>Azua</t>
  </si>
  <si>
    <t>Barahona</t>
  </si>
  <si>
    <t>Boca Chica</t>
  </si>
  <si>
    <t>Caucedo</t>
  </si>
  <si>
    <t>Don Diego (IP)</t>
  </si>
  <si>
    <t>La Cana</t>
  </si>
  <si>
    <t>La Romana</t>
  </si>
  <si>
    <t>Manzanillo</t>
  </si>
  <si>
    <t>Puerto Plata</t>
  </si>
  <si>
    <t>Punta Catalina</t>
  </si>
  <si>
    <t>Samaná</t>
  </si>
  <si>
    <t>San Pedro de Macorís</t>
  </si>
  <si>
    <t>Santo Domingo</t>
  </si>
  <si>
    <t>SALIDA DE BUQUES</t>
  </si>
  <si>
    <t>Maimón</t>
  </si>
  <si>
    <t>LLEGADA DE BUQUES</t>
  </si>
  <si>
    <t xml:space="preserve">ARMAS </t>
  </si>
  <si>
    <t>MUNICIONES 22MM</t>
  </si>
  <si>
    <t>MUNICIONES 38MM</t>
  </si>
  <si>
    <t>POLIZONES</t>
  </si>
  <si>
    <t xml:space="preserve">Detenidos en Puertos Nacionales </t>
  </si>
  <si>
    <t>CESAC</t>
  </si>
  <si>
    <t>ARMAS BLANCAS ILEGALES</t>
  </si>
  <si>
    <t>ARMAS DEPORTIVAS</t>
  </si>
  <si>
    <t>CASOS DE DROGAS</t>
  </si>
  <si>
    <t xml:space="preserve">DEPORTADOS </t>
  </si>
  <si>
    <t>DEVUELTOS</t>
  </si>
  <si>
    <t>DINERO INCAUTADO</t>
  </si>
  <si>
    <t>EXTRADITADOS</t>
  </si>
  <si>
    <t>INTENTO DE SALIDA ILEGAL</t>
  </si>
  <si>
    <t>NO AMITIDOS</t>
  </si>
  <si>
    <t>PASAJERO PERTURBADOR</t>
  </si>
  <si>
    <t xml:space="preserve"> DEPORTADOS, NO ADMITIDOS, DEVUELTOS, EXTRADITADOS,  INTENTOS DE SALIDA ILEGAL Y REPATRIADOS</t>
  </si>
  <si>
    <t>ARMAS DE FUEGO ILEGALES</t>
  </si>
  <si>
    <t>ARMAS DE FUEGO LEGALES</t>
  </si>
  <si>
    <t>CASOS DE DROGAS, ROBO, DINERO INCAUTADOS, PASAJEROS PERTURBADOR Y ARMAS BLANCAS</t>
  </si>
  <si>
    <t xml:space="preserve"> AEROPUERTO INTERNACIONAL DOCTOR JOAQUIN BALAGUER </t>
  </si>
  <si>
    <t xml:space="preserve"> AEROPUERTO INTERNACIONALDE  LA ROMANA</t>
  </si>
  <si>
    <t xml:space="preserve"> AEROPUERTO INTERNACIONAL DE PUNTA CANA</t>
  </si>
  <si>
    <t xml:space="preserve"> AEROPUERTO INTERNACIONAL GREGORIO LUPERÓN</t>
  </si>
  <si>
    <t xml:space="preserve"> AEROPUERTO INTERNACIONAL JOSÉ FRANCISCO PEÑA GÓMEZ </t>
  </si>
  <si>
    <t xml:space="preserve"> AEROPUERTO INTERNACIONAL CIBAO</t>
  </si>
  <si>
    <t>CECCOM</t>
  </si>
  <si>
    <t>OPERACIONES</t>
  </si>
  <si>
    <t>ALLANAMIENTOS</t>
  </si>
  <si>
    <t>PATRULLAS</t>
  </si>
  <si>
    <t xml:space="preserve">TIPO DE DELITO </t>
  </si>
  <si>
    <t>TRANSITAR CON STICKER VENCIDO</t>
  </si>
  <si>
    <t xml:space="preserve">TRASIEGO ILEGAL DE COMBUSTIBLES </t>
  </si>
  <si>
    <t>TIPO DE COMBUSTIBLE</t>
  </si>
  <si>
    <t>SENPA</t>
  </si>
  <si>
    <t>BARAHONA</t>
  </si>
  <si>
    <t>HATO MAYOR</t>
  </si>
  <si>
    <t>LA ROMANA</t>
  </si>
  <si>
    <t>LA VEGA</t>
  </si>
  <si>
    <t>PEDERNALES</t>
  </si>
  <si>
    <t>SAN JOSÉ DE OCOA</t>
  </si>
  <si>
    <t>SANTO DOMINGO ESTE</t>
  </si>
  <si>
    <t>SAN CRISTÓBAL</t>
  </si>
  <si>
    <t>COCOM</t>
  </si>
  <si>
    <t>ARMAS BLANCAS RETENIDAS</t>
  </si>
  <si>
    <t>ARMAS DE FABRICACIÓN CASERA</t>
  </si>
  <si>
    <t xml:space="preserve">ARMAS DE FUEGO REGISTRADAS </t>
  </si>
  <si>
    <t>ARMAS DE FUEGO RETENIDAS "LIC. VENCIDA"</t>
  </si>
  <si>
    <t>ARMAS DE FUEGO RETENIDAS SIN DOCUMENTOS</t>
  </si>
  <si>
    <t>HOOKAS INCAUTADAS</t>
  </si>
  <si>
    <t>MOTOCICLETAS DEPURADAS</t>
  </si>
  <si>
    <t>MOTOCICLETAS REGISTRADAS</t>
  </si>
  <si>
    <t>MOTOCICLETAS RETENIDAS</t>
  </si>
  <si>
    <t>OBJETOS INCAUTADOS</t>
  </si>
  <si>
    <t>PERSONAS DETENIDAS</t>
  </si>
  <si>
    <t>PERSONAS REGISTRADAS</t>
  </si>
  <si>
    <t>PORCIÓN DE COCAINA</t>
  </si>
  <si>
    <t>PORCIÓN DE CRACK</t>
  </si>
  <si>
    <t>PORCIÓN DE MARIHUANA</t>
  </si>
  <si>
    <t>VEHÍCULOS DEPURADOS</t>
  </si>
  <si>
    <t>VEHÍCULOS REGISTRADOS</t>
  </si>
  <si>
    <t xml:space="preserve">VEHÍCULOS RETENIDOS </t>
  </si>
  <si>
    <t>INSTITUCIONES INVOLUCRADAS</t>
  </si>
  <si>
    <t>VEHÍCULOS Y MOTORIZADAS UTILIZADOS</t>
  </si>
  <si>
    <t>PERSONAL MILITAR</t>
  </si>
  <si>
    <t>DISTRIBUCION  (%)</t>
  </si>
  <si>
    <t>OF. SUPERIORES</t>
  </si>
  <si>
    <t>OF. SUBALTERNOS</t>
  </si>
  <si>
    <t>FARD</t>
  </si>
  <si>
    <t>FTC-CIUTRAN</t>
  </si>
  <si>
    <t>MOPC</t>
  </si>
  <si>
    <t>CESTUR</t>
  </si>
  <si>
    <t>FUERZA DE AUMENTO</t>
  </si>
  <si>
    <t>TOTAL GENERAL</t>
  </si>
  <si>
    <t>COMANDO CONJUNTO NORTE</t>
  </si>
  <si>
    <t>VEHÍCULOS RETENIDOS</t>
  </si>
  <si>
    <t>VEHÍCULOS UTILIZADOS</t>
  </si>
  <si>
    <t>OFICIALES</t>
  </si>
  <si>
    <t>A PIE</t>
  </si>
  <si>
    <t>COMANDO CONJUNTO SUR</t>
  </si>
  <si>
    <t>BOCINAS</t>
  </si>
  <si>
    <t>CANTIDAD DE PUNTOS FIJOS</t>
  </si>
  <si>
    <t>PERSONAL DE SERVICIO DIURNO</t>
  </si>
  <si>
    <t>PERSONAL DE SERVICIO NOCTURNO</t>
  </si>
  <si>
    <t>TOTAL  PERSONAL ENVIADO</t>
  </si>
  <si>
    <t>DISTRIBUCION (%)</t>
  </si>
  <si>
    <t>MOTORIZADA</t>
  </si>
  <si>
    <t>COMANDO CONJUNTO ESTE</t>
  </si>
  <si>
    <t>VEHICULOS REGISTRADOS</t>
  </si>
  <si>
    <t>INSTITUCIONES NVOLUCRADAS</t>
  </si>
  <si>
    <t>PATRULLAS A PIE</t>
  </si>
  <si>
    <t xml:space="preserve">TOTAL PERSONAL </t>
  </si>
  <si>
    <t>CIUTRAN</t>
  </si>
  <si>
    <t xml:space="preserve">PLAN SOCIAL </t>
  </si>
  <si>
    <t>AYUDAS ECONÓMICAS </t>
  </si>
  <si>
    <t xml:space="preserve">RACIONES ALIMENTICIAS </t>
  </si>
  <si>
    <t>SEGURIDAD PRIVADE</t>
  </si>
  <si>
    <t>ATRACOS</t>
  </si>
  <si>
    <t>SUSTRACCION DE ARMAS</t>
  </si>
  <si>
    <t xml:space="preserve">PROGRAMA DE CAPACITACION </t>
  </si>
  <si>
    <t>ALEMANIA</t>
  </si>
  <si>
    <t>BRASIL</t>
  </si>
  <si>
    <t>COLOMBIA</t>
  </si>
  <si>
    <t xml:space="preserve">CUBA </t>
  </si>
  <si>
    <t>EL SALVADOR</t>
  </si>
  <si>
    <t>ESTADOS UNIDOS</t>
  </si>
  <si>
    <t>ESPAÑA</t>
  </si>
  <si>
    <t>GUATEMALA</t>
  </si>
  <si>
    <t>INGLATERRA</t>
  </si>
  <si>
    <t>ITALIA</t>
  </si>
  <si>
    <t>MEXICO</t>
  </si>
  <si>
    <t>PERU</t>
  </si>
  <si>
    <t>PUERTO RICO</t>
  </si>
  <si>
    <t>RUSIA</t>
  </si>
  <si>
    <t>VENEZUELA</t>
  </si>
  <si>
    <t>JAMAICA</t>
  </si>
  <si>
    <t>MIDE</t>
  </si>
  <si>
    <t>ESCUELAS VOCACIONES</t>
  </si>
  <si>
    <t>ESCUELA</t>
  </si>
  <si>
    <t>ASISTENCIA GENERAL</t>
  </si>
  <si>
    <t>ARROYO BARRIL</t>
  </si>
  <si>
    <t>ARROYO CANO</t>
  </si>
  <si>
    <t>BANI</t>
  </si>
  <si>
    <t>CASTILLO</t>
  </si>
  <si>
    <t>ELIAS PIÑA</t>
  </si>
  <si>
    <t>LA VICTORIA</t>
  </si>
  <si>
    <t>LOS CASTILLOS</t>
  </si>
  <si>
    <t>LOS PAJONES (NAGUA)</t>
  </si>
  <si>
    <t>MICHES</t>
  </si>
  <si>
    <t>MOCA</t>
  </si>
  <si>
    <t>NAGUA</t>
  </si>
  <si>
    <t>NEYBA</t>
  </si>
  <si>
    <t>PIMENTEL</t>
  </si>
  <si>
    <t>SAN PEDRO DE MACORIS</t>
  </si>
  <si>
    <t>VALLEJUELO</t>
  </si>
  <si>
    <t>VALVERDE MAO</t>
  </si>
  <si>
    <t>YAGUATE (SAN CRISTÓBAL)</t>
  </si>
  <si>
    <t>FEMENINO</t>
  </si>
  <si>
    <t>MASCULINO</t>
  </si>
  <si>
    <t>JUNTA DE RETIRO</t>
  </si>
  <si>
    <t xml:space="preserve">VOLUNTARIO </t>
  </si>
  <si>
    <t>DESERCIONES.</t>
  </si>
  <si>
    <t>ZONA ESTE</t>
  </si>
  <si>
    <t>ZONA METROPOLITANA</t>
  </si>
  <si>
    <t>ZONA NORTE</t>
  </si>
  <si>
    <t>ZONA SUR</t>
  </si>
  <si>
    <t>SANIDAD MILITAR</t>
  </si>
  <si>
    <t>CENTRO DE SALUD MIDE</t>
  </si>
  <si>
    <t>EMERGENCIA</t>
  </si>
  <si>
    <t>DEPARTAMENTO</t>
  </si>
  <si>
    <t>GENERO</t>
  </si>
  <si>
    <t xml:space="preserve">           DEPARTAMENTO</t>
  </si>
  <si>
    <t>OF.  SUPERIORES</t>
  </si>
  <si>
    <t>OF.  SUBALTERNOS</t>
  </si>
  <si>
    <t>A/M</t>
  </si>
  <si>
    <t>FAMILIARES</t>
  </si>
  <si>
    <t>CIVILES</t>
  </si>
  <si>
    <t>MEDICINA GENERAL</t>
  </si>
  <si>
    <t>CONSULTA</t>
  </si>
  <si>
    <t>CARDIOLOGIA</t>
  </si>
  <si>
    <t>GASTROENTEROLOGIA</t>
  </si>
  <si>
    <t>GINECOLOGIA</t>
  </si>
  <si>
    <t>PEDIATRIA</t>
  </si>
  <si>
    <t>PSICOLOGIA</t>
  </si>
  <si>
    <t>IGUALADOS</t>
  </si>
  <si>
    <t>Etiquetas de fila</t>
  </si>
  <si>
    <t>OF. GENERAL</t>
  </si>
  <si>
    <t>OF. SUPERIOR</t>
  </si>
  <si>
    <t>OF. SUBALTERNO</t>
  </si>
  <si>
    <t>FAMILIARES /ACCION</t>
  </si>
  <si>
    <t>DIAGNOSTICO</t>
  </si>
  <si>
    <t>ENDODONCIA</t>
  </si>
  <si>
    <t>ODONTOPEDIATRA</t>
  </si>
  <si>
    <t>PERIODONCIA</t>
  </si>
  <si>
    <t>PROSTODONCIA</t>
  </si>
  <si>
    <t xml:space="preserve">RADIOGRAFIAS </t>
  </si>
  <si>
    <t>RETIRO DE SUTURA</t>
  </si>
  <si>
    <t xml:space="preserve">MEDICACION </t>
  </si>
  <si>
    <t xml:space="preserve">MAXILO FACIAL </t>
  </si>
  <si>
    <t>ODONTOLOGIA</t>
  </si>
  <si>
    <t>DENTISTICA</t>
  </si>
  <si>
    <t>MAXILO FACIAL</t>
  </si>
  <si>
    <t>MEDICACION</t>
  </si>
  <si>
    <t>RADIOGRAFIAS</t>
  </si>
  <si>
    <t>DIAGNOSTICOS</t>
  </si>
  <si>
    <t xml:space="preserve">HOSPITAL CENTRAL </t>
  </si>
  <si>
    <t>CIRUGIA EN GENERAL</t>
  </si>
  <si>
    <t>GINECO-OBSTETRICIA</t>
  </si>
  <si>
    <t>MEDICINA INTERNA</t>
  </si>
  <si>
    <t>OFICIALES DEL E.R.D.</t>
  </si>
  <si>
    <t>OFICIALES DE LA  A.R.D.</t>
  </si>
  <si>
    <t>JULIO- SEP</t>
  </si>
  <si>
    <t>OFICIALES DE LA   F.A.R.D.</t>
  </si>
  <si>
    <t>OFICIALES DE LA P.N.</t>
  </si>
  <si>
    <t>CADETES DEL MIDE Y P.N.</t>
  </si>
  <si>
    <t>ALISTADOS E.R.D.</t>
  </si>
  <si>
    <t>ALISTADOS DE LA  A.R.D.</t>
  </si>
  <si>
    <t>ALISTADOS DE LA  F.A.R.D.</t>
  </si>
  <si>
    <t>ALISTADOS DE LA P.N.</t>
  </si>
  <si>
    <t>ASIMILADOS MIDE Y P.N.</t>
  </si>
  <si>
    <t>IGUALADOS MIDE Y P.N.</t>
  </si>
  <si>
    <t>RETIRADOS Y PENSIONADOS</t>
  </si>
  <si>
    <t>CIVILES FAMILIARES MIEMBROS E.R.D.</t>
  </si>
  <si>
    <t>CIVILES FAMILIARES MIEMBROS DE LA A.R.D..</t>
  </si>
  <si>
    <t>CIVILES FAMILIARES MIEMBROS DE LA F.A.R.D.</t>
  </si>
  <si>
    <t>CIVILES FAMILIARES MIEMBROS DE LA P.N.</t>
  </si>
  <si>
    <t>SENASA</t>
  </si>
  <si>
    <t>ACCION CIVICA</t>
  </si>
  <si>
    <t>DEFUNCIONES</t>
  </si>
  <si>
    <t xml:space="preserve">EMERGENCIAS </t>
  </si>
  <si>
    <t xml:space="preserve">      CIRUGIA</t>
  </si>
  <si>
    <t xml:space="preserve">      GINECOLOGIA  Y OBSTETRICIA</t>
  </si>
  <si>
    <t xml:space="preserve">      MEDICINA INTERNA</t>
  </si>
  <si>
    <t xml:space="preserve">      PEDIATRIA</t>
  </si>
  <si>
    <t>NACIMIENTOS</t>
  </si>
  <si>
    <t>PARTOS</t>
  </si>
  <si>
    <t>LEGRADOS</t>
  </si>
  <si>
    <t>PARTO NATURAL</t>
  </si>
  <si>
    <t>PARTO POR  CESAREA</t>
  </si>
  <si>
    <t>OBSTETRICIA</t>
  </si>
  <si>
    <t>OFTALMOLOGIA</t>
  </si>
  <si>
    <t>ORTOPEDIA</t>
  </si>
  <si>
    <t>UROLOGIA</t>
  </si>
  <si>
    <t>OTORRINO</t>
  </si>
  <si>
    <t xml:space="preserve">POR SEXO </t>
  </si>
  <si>
    <t>Total general</t>
  </si>
  <si>
    <t>INHALOTERAPIA</t>
  </si>
  <si>
    <t>POR EDAD</t>
  </si>
  <si>
    <t>POBLACION ATENDIDA</t>
  </si>
  <si>
    <t>MUJERES PARTURIENTAS</t>
  </si>
  <si>
    <t>Menos de 1</t>
  </si>
  <si>
    <t>15      -     19</t>
  </si>
  <si>
    <t>15    -    64</t>
  </si>
  <si>
    <t>20      -     24</t>
  </si>
  <si>
    <t>65 y más</t>
  </si>
  <si>
    <t>15     -     64</t>
  </si>
  <si>
    <t>25      -     29</t>
  </si>
  <si>
    <t>30      -     34</t>
  </si>
  <si>
    <t>35 y más</t>
  </si>
  <si>
    <t>IGNORADOS</t>
  </si>
  <si>
    <t>CIRUGIAS. PEDIATRICAS</t>
  </si>
  <si>
    <t>CONSULTAS PEDIATRICAS</t>
  </si>
  <si>
    <t>DEFUNCIONES PEDIATRICAS</t>
  </si>
  <si>
    <t>DEFUNCIONES PERINATO</t>
  </si>
  <si>
    <t>EGRESOS DE PEDIATRIA</t>
  </si>
  <si>
    <t>EMERGENCIAS PEDIATRICAS</t>
  </si>
  <si>
    <t>INGRESOS DE PEDIATRIA</t>
  </si>
  <si>
    <t>INGRESOS DE PERINATOLOGIA</t>
  </si>
  <si>
    <t>NACIMIENTOS DE PERINATOS</t>
  </si>
  <si>
    <t>LABORATORIO</t>
  </si>
  <si>
    <t xml:space="preserve">  BACTERIOLOGIA</t>
  </si>
  <si>
    <t xml:space="preserve">  BANCO DE SANGRE</t>
  </si>
  <si>
    <t xml:space="preserve">  ELECTROLITICOS SERICOS Y GASES ARTERIALES</t>
  </si>
  <si>
    <t xml:space="preserve">  HEMATOLOGIA</t>
  </si>
  <si>
    <t xml:space="preserve">  PARASITOLOGIA</t>
  </si>
  <si>
    <t xml:space="preserve">  QUIMICA</t>
  </si>
  <si>
    <t xml:space="preserve">  SEROLOGIA</t>
  </si>
  <si>
    <t xml:space="preserve">  URIANALISIS</t>
  </si>
  <si>
    <t xml:space="preserve">  VIROLOGIA</t>
  </si>
  <si>
    <t>COAGULACION</t>
  </si>
  <si>
    <t xml:space="preserve">PRUEBAS ESPECIALES </t>
  </si>
  <si>
    <t>FRACTURA MALAR</t>
  </si>
  <si>
    <t xml:space="preserve">HERIDA FACIAL </t>
  </si>
  <si>
    <t xml:space="preserve">TRAUMA FACIAL </t>
  </si>
  <si>
    <t>QUISTE</t>
  </si>
  <si>
    <t xml:space="preserve">DISFUNCION ATM </t>
  </si>
  <si>
    <t>VACUNACION</t>
  </si>
  <si>
    <t>ETS</t>
  </si>
  <si>
    <t xml:space="preserve">  NUMERO DE CONSULTAS DE I.T.S.</t>
  </si>
  <si>
    <t xml:space="preserve">  NUMERO DE CONSULTAS PRE-CONSEJERIA</t>
  </si>
  <si>
    <t xml:space="preserve">  NUMEROS DE CHARLAS IMPARTIDAS</t>
  </si>
  <si>
    <t xml:space="preserve">  PACIENTES  MEDICACION  ANTIRRETROVIRAL</t>
  </si>
  <si>
    <t xml:space="preserve">  PACIENTES INGRESADOS VIH- SIDA</t>
  </si>
  <si>
    <t xml:space="preserve">  TOTAL  DE PRUEBAS V.I.H.</t>
  </si>
  <si>
    <t xml:space="preserve">  TOTAL CONSULTA  DE PACIENTES</t>
  </si>
  <si>
    <t xml:space="preserve">  TOTAL DE PRUEBAS ( V.I.H) POSITIVA</t>
  </si>
  <si>
    <t xml:space="preserve"> CONSULTAS POST CONSEJERIA</t>
  </si>
  <si>
    <t>OFICIALES SUPERIORES</t>
  </si>
  <si>
    <t>OFICIALES SUBALTERNOS</t>
  </si>
  <si>
    <t xml:space="preserve">FAMILIA DE MILITAR </t>
  </si>
  <si>
    <t>ACION CIVICA / RETIRADOS</t>
  </si>
  <si>
    <t>RAMON DE LARA</t>
  </si>
  <si>
    <t>EGRESOS</t>
  </si>
  <si>
    <t>CIRUGIA</t>
  </si>
  <si>
    <t>GINECOOBSTETRICIA</t>
  </si>
  <si>
    <t>GINECO- OBSTETRICIA</t>
  </si>
  <si>
    <t>NORMALES</t>
  </si>
  <si>
    <t>FALLEC</t>
  </si>
  <si>
    <t>25- 64 AÑOS</t>
  </si>
  <si>
    <t>65 Y + AÑOS</t>
  </si>
  <si>
    <t>PARTO</t>
  </si>
  <si>
    <t>JULIO-SEP</t>
  </si>
  <si>
    <t>20 - 24</t>
  </si>
  <si>
    <t xml:space="preserve">30 - 34 </t>
  </si>
  <si>
    <t>0-1</t>
  </si>
  <si>
    <t>1_4</t>
  </si>
  <si>
    <t>5_14</t>
  </si>
  <si>
    <t>15-64</t>
  </si>
  <si>
    <t>65 +</t>
  </si>
  <si>
    <t>MOTIVO</t>
  </si>
  <si>
    <t>INUTILIDAD FÍSICA CON DISFRUTE A PENSIÓN</t>
  </si>
  <si>
    <t>POR SOLICITUD ACEPTADA</t>
  </si>
  <si>
    <t xml:space="preserve">PISTOLAS </t>
  </si>
  <si>
    <t>MARIHUANA (PAC. SIN ESP)</t>
  </si>
  <si>
    <t>AUTOBÚS</t>
  </si>
  <si>
    <t>JEEPETAS</t>
  </si>
  <si>
    <t>MINIBÚS</t>
  </si>
  <si>
    <t>LECHE BONGÚ (UNIDADES)</t>
  </si>
  <si>
    <t>DESODORANTES UNDS.</t>
  </si>
  <si>
    <t>JABÓN   UNDS.</t>
  </si>
  <si>
    <t>CUBANOS</t>
  </si>
  <si>
    <t>DOMINICANOS</t>
  </si>
  <si>
    <t>HAITIANOS</t>
  </si>
  <si>
    <t>2DO. TENIENTE</t>
  </si>
  <si>
    <t>INCIDENCIAS EN EL TSD</t>
  </si>
  <si>
    <t>DETENCIONES POR PERFILES SOSPECHOSOS</t>
  </si>
  <si>
    <t>GRAMOS DE  MARIHUANA</t>
  </si>
  <si>
    <t>Haina Oriental</t>
  </si>
  <si>
    <t>Haina Occidental</t>
  </si>
  <si>
    <t>Sans Soucí</t>
  </si>
  <si>
    <t>Duarte, Arroyo Barril</t>
  </si>
  <si>
    <t>Cabo Rojo</t>
  </si>
  <si>
    <t>MUNICIONES 9MM</t>
  </si>
  <si>
    <t>MUNICIONES 40MM</t>
  </si>
  <si>
    <t>EXTRANJEROS INDOCUMENTADOS</t>
  </si>
  <si>
    <t>PERSONAS DETENIDAS CON REGISTRO POLICIALES</t>
  </si>
  <si>
    <t>BALANZAS</t>
  </si>
  <si>
    <t xml:space="preserve">DENTISTICA </t>
  </si>
  <si>
    <t>NACIDOS VIVOS</t>
  </si>
  <si>
    <t xml:space="preserve">NACIDOS MUERTOS </t>
  </si>
  <si>
    <t>1     -     4</t>
  </si>
  <si>
    <t>5     -     14</t>
  </si>
  <si>
    <t>FRACTURA MANDIBULAR</t>
  </si>
  <si>
    <t xml:space="preserve">FRACTURA NASAL </t>
  </si>
  <si>
    <t xml:space="preserve">RETIRO DE SUTURA </t>
  </si>
  <si>
    <t xml:space="preserve">BIOPSIA </t>
  </si>
  <si>
    <t>FRACTURA MANDUBULAR</t>
  </si>
  <si>
    <t>TRAUMA NASAL</t>
  </si>
  <si>
    <t>FRENECTOMIA</t>
  </si>
  <si>
    <t>EVALUACION GENERAL</t>
  </si>
  <si>
    <t>FRACTURA MALAR DERECHO</t>
  </si>
  <si>
    <t xml:space="preserve">FRACTURA FACIAL </t>
  </si>
  <si>
    <t>LICENCIAS MEDICAS</t>
  </si>
  <si>
    <t>FRACTURA MANDIBULAR MULTIPLE</t>
  </si>
  <si>
    <t>TERCER MOLAR MAL POSICIONADO</t>
  </si>
  <si>
    <t>FRACTURA CORONARIA</t>
  </si>
  <si>
    <t>LESION NODULAR EN CUELLO</t>
  </si>
  <si>
    <t>FRACTURA FACIAL</t>
  </si>
  <si>
    <t xml:space="preserve"> FRACTURA DE CONDILO. </t>
  </si>
  <si>
    <t xml:space="preserve"> FRACTURA DE MANDUBULA PAF.</t>
  </si>
  <si>
    <t xml:space="preserve">FRACTURA DE ARCO CIGOMÁTICO DERECHO. </t>
  </si>
  <si>
    <t>HERIDAS FACIALES Y ABRASIONES MULTIPLES.</t>
  </si>
  <si>
    <t xml:space="preserve">TRAUMA DE CUELLO. </t>
  </si>
  <si>
    <t xml:space="preserve"> SINDROME DE MAPACHE. </t>
  </si>
  <si>
    <t xml:space="preserve">RETIRO DE LIGADURA ALAMBRICA. </t>
  </si>
  <si>
    <t xml:space="preserve">REDUCCIÓN CERRADA DE CONDILO POR LIGADURAS. </t>
  </si>
  <si>
    <t>CARIES PENETRANTE</t>
  </si>
  <si>
    <t>FRACTURA DE CONDILO</t>
  </si>
  <si>
    <t>GLOSODINEA</t>
  </si>
  <si>
    <t>TRAUMA OCLUSAL</t>
  </si>
  <si>
    <t>ABRASIONES MULTIPLES</t>
  </si>
  <si>
    <t>TERCER MOLAR RETENIDO</t>
  </si>
  <si>
    <t>TERCER MOLAR IMPACTADO</t>
  </si>
  <si>
    <t>FRACTURA DENTO-ALVEOLAR</t>
  </si>
  <si>
    <t>QUELOIDES</t>
  </si>
  <si>
    <t>INFILTRASIÓN TARASON 10MG</t>
  </si>
  <si>
    <t>ANQUILOGLOSIA</t>
  </si>
  <si>
    <t>ABSCESO PERIAPICAL</t>
  </si>
  <si>
    <t>DOLOR FACIAL IDIOPATICO</t>
  </si>
  <si>
    <t>FIBROMA TRAUMATICO</t>
  </si>
  <si>
    <t>LESIÓN MANDIBULAR DERECHO PAF</t>
  </si>
  <si>
    <t>QUISTE GLOBULAO MANDIBULAR</t>
  </si>
  <si>
    <t>RETIRO DE LIGADURA DE OSTEOSINTESIS</t>
  </si>
  <si>
    <t>AFTA RESIDUALES. (2)</t>
  </si>
  <si>
    <t>TORUS MANDIBULAR</t>
  </si>
  <si>
    <t>RESTO RADICULAR</t>
  </si>
  <si>
    <t>PERICORONITIS</t>
  </si>
  <si>
    <t>ABSCESO MANDIBULAR</t>
  </si>
  <si>
    <t>CEFALEA</t>
  </si>
  <si>
    <t>TRAUMA CRANEOFACIAL ANTIGUO</t>
  </si>
  <si>
    <t>TRISMO</t>
  </si>
  <si>
    <t>LESIÓN TUMORAL DE GLANDULA SALIVAR</t>
  </si>
  <si>
    <t>DRENAJE Y LAVADO QUIRUGICO</t>
  </si>
  <si>
    <t>ENUCLEACIÓN</t>
  </si>
  <si>
    <t xml:space="preserve">EVALUACION GENERAL </t>
  </si>
  <si>
    <t xml:space="preserve">CARIES PENETRANTE </t>
  </si>
  <si>
    <t xml:space="preserve">RESTOS RADICULARES </t>
  </si>
  <si>
    <t>ODONTALGIAS</t>
  </si>
  <si>
    <t>TERCEROS MAL POSICIONADO</t>
  </si>
  <si>
    <t>TRAUMA MALAR IZQUIERDO</t>
  </si>
  <si>
    <t xml:space="preserve">HEMORRAGIA POSTQUIRURGICA EXTRAHOSPITALARIA </t>
  </si>
  <si>
    <t xml:space="preserve">EXODONCIAS </t>
  </si>
  <si>
    <t>INFLAMACION DE LABIOS SUPERIOR</t>
  </si>
  <si>
    <t>D/C AMELOBLASTOMA</t>
  </si>
  <si>
    <t>FRACTURA DE CONDILO MANDIBULAR IZQUIERDO</t>
  </si>
  <si>
    <t>FARMACOLOGIA</t>
  </si>
  <si>
    <t xml:space="preserve">EDENTULISMO PARCIAL </t>
  </si>
  <si>
    <t xml:space="preserve">QUISTES PARADENTAL </t>
  </si>
  <si>
    <t xml:space="preserve">POSTQUIRURGICO QUISTE PARADENTAL </t>
  </si>
  <si>
    <t>LESION OCULOPARPEBRAL IZQUIERDO</t>
  </si>
  <si>
    <t>QUIROFANO</t>
  </si>
  <si>
    <t>LUXACION MANDIBULAR</t>
  </si>
  <si>
    <t>REDUCCION CERRADA DE LUXACION DE CONDILO MANDIBULAR</t>
  </si>
  <si>
    <t xml:space="preserve">RECONSTRUCCION OCULAR </t>
  </si>
  <si>
    <t xml:space="preserve">CICATRIZ HIPERTROFICA DE PARPADO SUPERIOR </t>
  </si>
  <si>
    <t>HIPERTROFIA DEL MASETERO IZQUIERDO</t>
  </si>
  <si>
    <t xml:space="preserve">D/C OSTEOMIELITIS </t>
  </si>
  <si>
    <t xml:space="preserve">LICENCIAS MEDICAS </t>
  </si>
  <si>
    <t xml:space="preserve">EXCUSAS MEDICAS </t>
  </si>
  <si>
    <t xml:space="preserve">RETIRO DE TAPONES </t>
  </si>
  <si>
    <t xml:space="preserve">ABSCESOS </t>
  </si>
  <si>
    <t>CHEQUEO NIÑOS SANOS</t>
  </si>
  <si>
    <t>CIRUGIA GENERAL</t>
  </si>
  <si>
    <t>CIRUGIA PEDIATRICA</t>
  </si>
  <si>
    <t>CIRUGIA TORAXICA</t>
  </si>
  <si>
    <t>CIRUGIA VASCULAR</t>
  </si>
  <si>
    <t>DERMATOLOGIA</t>
  </si>
  <si>
    <t>DIABETOLOGIA</t>
  </si>
  <si>
    <t>ENDOCRINOLOGIA</t>
  </si>
  <si>
    <t>FISIATRIA</t>
  </si>
  <si>
    <t>GERIATRIA</t>
  </si>
  <si>
    <t>HEMATOLOGIA</t>
  </si>
  <si>
    <t>MEDICINA FAMILIAR</t>
  </si>
  <si>
    <t>NEUMOLOGIA</t>
  </si>
  <si>
    <t>NEUMOLOGIA PEDIATRICA</t>
  </si>
  <si>
    <t>NEUROCIRUGIA</t>
  </si>
  <si>
    <t>NUTRICION</t>
  </si>
  <si>
    <t>PSIQUIATRIA</t>
  </si>
  <si>
    <t xml:space="preserve">NEUROLOGIA </t>
  </si>
  <si>
    <t>CONSULTAS</t>
  </si>
  <si>
    <t>POR SEXO</t>
  </si>
  <si>
    <t>INGRESO</t>
  </si>
  <si>
    <t xml:space="preserve">CONSULTA </t>
  </si>
  <si>
    <t>MILITARES</t>
  </si>
  <si>
    <t>EMERGENCIAS</t>
  </si>
  <si>
    <t>MILITAR</t>
  </si>
  <si>
    <t>CIVIL</t>
  </si>
  <si>
    <t>FAMILIAS DE MILITARES</t>
  </si>
  <si>
    <t>MILITAR RETIRADO</t>
  </si>
  <si>
    <t>FAMILIAR DE MILITAR</t>
  </si>
  <si>
    <t>MILITARES DE OTRA INSTITUCION</t>
  </si>
  <si>
    <t>POR CATEGORI</t>
  </si>
  <si>
    <t>GINECOBSTETRICIA</t>
  </si>
  <si>
    <t>15 - 19</t>
  </si>
  <si>
    <t>25 - 29</t>
  </si>
  <si>
    <t>35 - 39</t>
  </si>
  <si>
    <t>40-44</t>
  </si>
  <si>
    <t xml:space="preserve">GRUPOS DE EDAD </t>
  </si>
  <si>
    <t>MANO</t>
  </si>
  <si>
    <t>PELVIS</t>
  </si>
  <si>
    <t>SENOS PARANASALES</t>
  </si>
  <si>
    <t>TORAX</t>
  </si>
  <si>
    <t>CRÁNEO</t>
  </si>
  <si>
    <t>COL. LUMBAR</t>
  </si>
  <si>
    <t>FÉMUR</t>
  </si>
  <si>
    <t>RAYOS X</t>
  </si>
  <si>
    <t>AUSENTE, SIN EL PERMISO CORRESPONDIENTE DE LOS SUPERIORES</t>
  </si>
  <si>
    <t>RETIRO VOLUNTARIO CON PENSIÓN</t>
  </si>
  <si>
    <t>SEPARADO POR RENUNCIA</t>
  </si>
  <si>
    <t xml:space="preserve">RETIRO POR ANTIGÜEDAD CON DISFRUTE DE PENSIÓN </t>
  </si>
  <si>
    <t>INSUFICIENCIA ACADÉMICA</t>
  </si>
  <si>
    <t>SUSPENSIÓN DE FUNCIONES</t>
  </si>
  <si>
    <t>SENTENCIA CONDENATORIA ADQUIRIDA</t>
  </si>
  <si>
    <t>SGTO. A&amp;C</t>
  </si>
  <si>
    <t>ARMA DE FAB. CACERA</t>
  </si>
  <si>
    <t>CAMIONES</t>
  </si>
  <si>
    <t>CARROS</t>
  </si>
  <si>
    <t>CAMIONETAS</t>
  </si>
  <si>
    <t>CREMAS (UNDS)</t>
  </si>
  <si>
    <t>EXCLUIDO DE NOMINA (CHOCA EN OTRA INST.)</t>
  </si>
  <si>
    <t>INGRESO SIN EFECTO</t>
  </si>
  <si>
    <t>VENEZOLANO</t>
  </si>
  <si>
    <t>CESMET</t>
  </si>
  <si>
    <t>ACEITE SOL DE ORO (GALÓN)</t>
  </si>
  <si>
    <t>TARROS DE MANTEQUILLA</t>
  </si>
  <si>
    <t>WHISKY CHANLECER  (BOTELLA DE 750 ML)</t>
  </si>
  <si>
    <t>REFRESCOS (20 ONZAS)</t>
  </si>
  <si>
    <t>JUGOS (20 ONZAS)</t>
  </si>
  <si>
    <t>RON LORD MATE (BOTELLAS DE 750 ML)</t>
  </si>
  <si>
    <t>CIGARRILLOS  CAPITAL  (PAQUETES  DE 10 CAJETILLAS DE 20 UNIDADES)</t>
  </si>
  <si>
    <t>WHISKY GREEN LABEL (BOTELLAS DE 750 ML)</t>
  </si>
  <si>
    <t>MALTAS (20 ONZAS)</t>
  </si>
  <si>
    <t>RON BERMUDEZ (BOTELLA DE 750ML)</t>
  </si>
  <si>
    <t>PRODUCTOS HIGIENE PERSONAL</t>
  </si>
  <si>
    <t xml:space="preserve">BULTOS DE ROPA </t>
  </si>
  <si>
    <t>CIGARRILLOS  JAILSALMER  (PAQUETES  DE 10 CAJETILLAS DE 20 UNIDADES)</t>
  </si>
  <si>
    <t>ARMAS DE FUEGO</t>
  </si>
  <si>
    <t>MUNICIONES 45MM</t>
  </si>
  <si>
    <t xml:space="preserve"> CARTUCHOS 12MM</t>
  </si>
  <si>
    <t xml:space="preserve">CARGADORES PERDIGONES </t>
  </si>
  <si>
    <t>RIFLE PERDIGON</t>
  </si>
  <si>
    <t>RODILLERAS MILITAR</t>
  </si>
  <si>
    <t>PISTOLA GLOCK</t>
  </si>
  <si>
    <t>MACHETE</t>
  </si>
  <si>
    <t>CUCHILLO</t>
  </si>
  <si>
    <t>REVOLVER 38</t>
  </si>
  <si>
    <t>RADIO DE COMUNICACIÓN</t>
  </si>
  <si>
    <t xml:space="preserve"> AEROPUERTO INTERNACIONAL JUAN BOSCH</t>
  </si>
  <si>
    <t>OPERATIVOS EN COMISIÓN MIXTA INTERINSTITUCIONAL</t>
  </si>
  <si>
    <t xml:space="preserve">OPERATIVOS EN APOYO A LA DIRECCIÓN DE SUPERVISIÓN Y CONTROL DE ESTACIONES DE EXPENDIO DE COMBUSTIBLES (CIERRE DE ESTACIONES DE COMBUSTIBLE)
</t>
  </si>
  <si>
    <t>MEDICAMENTOS Y DERIVADOS (UNIDAD)</t>
  </si>
  <si>
    <t>TABACO Y DERIVADOS (UNIDAD)</t>
  </si>
  <si>
    <t>ALCOHOL Y DERIVADOS (BOTELLAS)</t>
  </si>
  <si>
    <t>persona detenida</t>
  </si>
  <si>
    <t>PISTOLAS DE JUGUETES</t>
  </si>
  <si>
    <t xml:space="preserve">PORCIÓN DE MATERIAL DESCONOCIDO </t>
  </si>
  <si>
    <t>TOTAL PERSONAL</t>
  </si>
  <si>
    <t>HOOKAS</t>
  </si>
  <si>
    <t>BOCA DE CACHÓN</t>
  </si>
  <si>
    <t>DUVERGÉ</t>
  </si>
  <si>
    <t>ENRIQUILLO</t>
  </si>
  <si>
    <t>LA CIÉNAGA</t>
  </si>
  <si>
    <t>LAS MATAS DE FARFÁN</t>
  </si>
  <si>
    <t>LOS ALCARRIZOS</t>
  </si>
  <si>
    <t>SAN JOSÉ DE LAS MATAS</t>
  </si>
  <si>
    <t>Coronel ó Cap. de Navío</t>
  </si>
  <si>
    <t>Tte. Coronel ó Cap. de Fragata</t>
  </si>
  <si>
    <t>Mayor ó Cap. de Corbeta</t>
  </si>
  <si>
    <t xml:space="preserve">Capitán ó Ten. de Navío </t>
  </si>
  <si>
    <t>1er.Tte. ó Teniente de Fragata</t>
  </si>
  <si>
    <t>2do.Tte ó Teniente de Corbeta</t>
  </si>
  <si>
    <t>Sargento Mayor</t>
  </si>
  <si>
    <t>Sargento</t>
  </si>
  <si>
    <t>Asimilados</t>
  </si>
  <si>
    <t xml:space="preserve">Tutoras </t>
  </si>
  <si>
    <t>Tutores</t>
  </si>
  <si>
    <t xml:space="preserve">Viudas </t>
  </si>
  <si>
    <t xml:space="preserve">Viudos </t>
  </si>
  <si>
    <t xml:space="preserve">ASITENCIA </t>
  </si>
  <si>
    <t>AUSENCIA</t>
  </si>
  <si>
    <t>ODONTOPEDIATRIA</t>
  </si>
  <si>
    <t>PLACAS PANORAMICAS</t>
  </si>
  <si>
    <t>IMPLANTOLOGIA DENTAL</t>
  </si>
  <si>
    <t xml:space="preserve">CIVILES   </t>
  </si>
  <si>
    <t>15-24 AÑOS</t>
  </si>
  <si>
    <t>ENERO</t>
  </si>
  <si>
    <t>FEBRERO</t>
  </si>
  <si>
    <t>MARZO</t>
  </si>
  <si>
    <t xml:space="preserve">TTE. CORONEL                   </t>
  </si>
  <si>
    <t xml:space="preserve">CABO                            </t>
  </si>
  <si>
    <t xml:space="preserve">SARGENTO </t>
  </si>
  <si>
    <t>TRASLADADOS A LA ARMADA DE LA REP. DON.</t>
  </si>
  <si>
    <t>GENERAL</t>
  </si>
  <si>
    <t xml:space="preserve">CADETES Y ASP. </t>
  </si>
  <si>
    <t>RANGP</t>
  </si>
  <si>
    <t>VEHICULO</t>
  </si>
  <si>
    <t xml:space="preserve">Raso </t>
  </si>
  <si>
    <t xml:space="preserve">CAPITÁN </t>
  </si>
  <si>
    <t>GRAL. DE BRIG.</t>
  </si>
  <si>
    <t>CAPSULAS PARA REVOLVER</t>
  </si>
  <si>
    <t>AJO LIB</t>
  </si>
  <si>
    <t>HARINA DE TRIGO (PAQ.)</t>
  </si>
  <si>
    <t>VASELINA</t>
  </si>
  <si>
    <t>POSTE DE MADERA</t>
  </si>
  <si>
    <t>CABRAS</t>
  </si>
  <si>
    <t>PASTILLAS (UNDS)</t>
  </si>
  <si>
    <t>CERVEZAS (UDS.)</t>
  </si>
  <si>
    <t>BEBIDAS ENERGIZANTES (UDS.)</t>
  </si>
  <si>
    <t>CLERÉN (UDS.)</t>
  </si>
  <si>
    <t>RON (UDS.)</t>
  </si>
  <si>
    <t>WISKY (LITROS)</t>
  </si>
  <si>
    <t>CIGARRILLO UNIDADES</t>
  </si>
  <si>
    <t xml:space="preserve"> CLERÉN     (GL.)      </t>
  </si>
  <si>
    <t>ACONDICIONADOR</t>
  </si>
  <si>
    <t>SHAMPOO</t>
  </si>
  <si>
    <t>CANCELADO EL NOMBRAMIENTO</t>
  </si>
  <si>
    <t>RENUNCIA</t>
  </si>
  <si>
    <t>TRANSFERIDO A OTRA INSTITUCIÓN</t>
  </si>
  <si>
    <t>VENEZOLANOS</t>
  </si>
  <si>
    <t>COLOMBIANOS</t>
  </si>
  <si>
    <t>JAMAIQUINOS</t>
  </si>
  <si>
    <t>CANADIENSES</t>
  </si>
  <si>
    <t>ITALIANO</t>
  </si>
  <si>
    <t>FRANCESES</t>
  </si>
  <si>
    <t>CANCELADO</t>
  </si>
  <si>
    <t>FALLECIDO POR QUEBRANTOS DE SALUD</t>
  </si>
  <si>
    <t>REPORTE DE ROBO</t>
  </si>
  <si>
    <t>DETENCIONES POR USO DE TARJETA PERSONALIZADA</t>
  </si>
  <si>
    <t>RIÑAS ENTRE USUARIOS Y EMPLEADOS</t>
  </si>
  <si>
    <t xml:space="preserve">BILLETES FALSOS </t>
  </si>
  <si>
    <t xml:space="preserve">FALLAS ELÉCTRICAS EN LAS ESTACIONES </t>
  </si>
  <si>
    <t>HAITIANO</t>
  </si>
  <si>
    <t>NORTEAMERICANO</t>
  </si>
  <si>
    <t>HONDUREÑO</t>
  </si>
  <si>
    <t>CUBANO</t>
  </si>
  <si>
    <t>SACOS DE ARROZ (25 LIBRAS )</t>
  </si>
  <si>
    <t>SACOS DE ARROZ (55 LIBRAS )</t>
  </si>
  <si>
    <t xml:space="preserve">PAQUETES DE PASTA </t>
  </si>
  <si>
    <t>CARTONES DE HUEVOS</t>
  </si>
  <si>
    <t>FARDO DE PALITOS DE QUESO</t>
  </si>
  <si>
    <t>PELO POSTIZO</t>
  </si>
  <si>
    <t>RON NELSON  (BOTELLAS DE 750 ML)</t>
  </si>
  <si>
    <t>SACOS DE GUACONEJO</t>
  </si>
  <si>
    <t>(EN BLANCO)</t>
  </si>
  <si>
    <t>RON PATRIOT  (BOTELLAS DE 750 ML)</t>
  </si>
  <si>
    <t>PACAS DE ROPA</t>
  </si>
  <si>
    <t>VODKA (BOTELLAS DE 750 ML)</t>
  </si>
  <si>
    <t>PACAS DE ROPA USADA</t>
  </si>
  <si>
    <t>WHISKY GREEN BLUE  (BOTELLAS DE 750 ML)</t>
  </si>
  <si>
    <t>RON BARDINET (BOTELLAS DE 750 ML)</t>
  </si>
  <si>
    <t>RON IMPERIAL (BOTELLAS DE 750 ML)</t>
  </si>
  <si>
    <t>RON LAGER (BOTELLAS DE 750 ML)</t>
  </si>
  <si>
    <t>RON LAN BLANCK (BOTELLAS DE 750 ML)</t>
  </si>
  <si>
    <t>RON FARTIN (BOTELLAS DE 750 ML)</t>
  </si>
  <si>
    <t>CAJAS DE MEDICAMENTOS</t>
  </si>
  <si>
    <t>WHISKY GREEN   (BOTELLAS DE 750 ML)</t>
  </si>
  <si>
    <t>WHISKY BLUE  (BOTELLAS DE 750 ML)</t>
  </si>
  <si>
    <t>BOMBA WARING (BOTELLAS DE 750 ML)</t>
  </si>
  <si>
    <t>RON TASTADOU (BOTELLAS DE 750 ML)</t>
  </si>
  <si>
    <t>RON RING  (BOTELLAS DE 750 ML)</t>
  </si>
  <si>
    <t>RON KING PRIDE  (BOTELLAS DE 750 ML)</t>
  </si>
  <si>
    <t>HORNOS PARA INCINERAR CARBÓN</t>
  </si>
  <si>
    <t>SALSA PICANTE</t>
  </si>
  <si>
    <t>WHISKY LACE (BOTELLAS DE 750 ML)</t>
  </si>
  <si>
    <t>GRAMOS DE MARIHUANA</t>
  </si>
  <si>
    <t>PIEDRAS DE CRACK</t>
  </si>
  <si>
    <t>LIBRAS  DE MARIHUANA</t>
  </si>
  <si>
    <t>ARMAS DE FUEGO2</t>
  </si>
  <si>
    <t>ARMAS BLANCAS2</t>
  </si>
  <si>
    <t>ARMAS DEPORTIVAS2</t>
  </si>
  <si>
    <t xml:space="preserve">PERDIGON </t>
  </si>
  <si>
    <t>Sometidos a la Justicia</t>
  </si>
  <si>
    <t xml:space="preserve"> Polizones funtrados </t>
  </si>
  <si>
    <t>ARMAS BLANCAS LEGALES</t>
  </si>
  <si>
    <t>DINERO INCAUTADOS</t>
  </si>
  <si>
    <t>PASAJEROS PERTURBADOR</t>
  </si>
  <si>
    <t xml:space="preserve">ALLANAMIENTOS </t>
  </si>
  <si>
    <t>INSPECCIÓN CAMIONES DE TRANSP. DE COMBUSTIBLES Y MERC.</t>
  </si>
  <si>
    <t xml:space="preserve">VIGILANCIA A PUNTOS DE INTERES </t>
  </si>
  <si>
    <t>INSPECCIÓN CAMIONES DE DESECHOS OLEOSOS</t>
  </si>
  <si>
    <t>TRANSITAR SIN STICKER</t>
  </si>
  <si>
    <t xml:space="preserve">VENTA ILEGAL DE COMBUSTIBLES / MERCANCIAS </t>
  </si>
  <si>
    <t>KEROSENE</t>
  </si>
  <si>
    <t>GASOIL</t>
  </si>
  <si>
    <t xml:space="preserve">ESTIMULANTE SEXUAL (UNIDAD / FRASCO) </t>
  </si>
  <si>
    <t>Bahoruco</t>
  </si>
  <si>
    <t>Bayaguana (Monte Plata)</t>
  </si>
  <si>
    <t>Constanza (La Vega)</t>
  </si>
  <si>
    <t>Dajabón</t>
  </si>
  <si>
    <t>Distrito Nacional</t>
  </si>
  <si>
    <t>Duarte</t>
  </si>
  <si>
    <t>El seíbo</t>
  </si>
  <si>
    <t>Elías Piña</t>
  </si>
  <si>
    <t>Espaillat</t>
  </si>
  <si>
    <t>Gaspar Hernández (Espaillat)</t>
  </si>
  <si>
    <t>Hato Mayor</t>
  </si>
  <si>
    <t>Hermanas Mirabal (Salcedo)</t>
  </si>
  <si>
    <t>Independencia</t>
  </si>
  <si>
    <t>Isla Saona</t>
  </si>
  <si>
    <t>Jánico</t>
  </si>
  <si>
    <t>Jarabacoa (La Vega)</t>
  </si>
  <si>
    <t>La Altagracia</t>
  </si>
  <si>
    <t>La Vega</t>
  </si>
  <si>
    <t>María Trinidad Sánchez</t>
  </si>
  <si>
    <t>Miches (El seíbo)</t>
  </si>
  <si>
    <t>Monción (Santiago Rodríguez)</t>
  </si>
  <si>
    <t>Monseñor Nouel</t>
  </si>
  <si>
    <t>Monte Plata</t>
  </si>
  <si>
    <t>Montecristi</t>
  </si>
  <si>
    <t>Paraíso Barahona)</t>
  </si>
  <si>
    <t>Pedernales</t>
  </si>
  <si>
    <t>Peravia</t>
  </si>
  <si>
    <t>Restauración (Dajabón)</t>
  </si>
  <si>
    <t>Sabana Grande de Boyá</t>
  </si>
  <si>
    <t>San Cristóbal</t>
  </si>
  <si>
    <t>San José de las Matas (Santiago)</t>
  </si>
  <si>
    <t>San José de Ocoa</t>
  </si>
  <si>
    <t>San Juan de la Maguana</t>
  </si>
  <si>
    <t>Sánchez Ramírez</t>
  </si>
  <si>
    <t>Santiago de los Caballeros</t>
  </si>
  <si>
    <t>Santiago Rodríguez</t>
  </si>
  <si>
    <t>Valle Nuevo</t>
  </si>
  <si>
    <t>Valverde</t>
  </si>
  <si>
    <t>Vicente Noble</t>
  </si>
  <si>
    <t>Villa Altagracia (San Cristóbal)</t>
  </si>
  <si>
    <t>Yamasá (Monte Plata)</t>
  </si>
  <si>
    <t>Incautación de arena</t>
  </si>
  <si>
    <t>Incautación de madera (Pies)</t>
  </si>
  <si>
    <t>operativo</t>
  </si>
  <si>
    <t>Sacos de carbón incautados</t>
  </si>
  <si>
    <t>Vehículos  Retenidos</t>
  </si>
  <si>
    <t/>
  </si>
  <si>
    <t>LOCALIDAD</t>
  </si>
  <si>
    <t>MULTAS DE AMET</t>
  </si>
  <si>
    <t>PROFUGOS</t>
  </si>
  <si>
    <t>ARMAS DE FABRICACION CASERA</t>
  </si>
  <si>
    <t>ARMAS DE FUEGO OCUPADAS</t>
  </si>
  <si>
    <t>ARMAS DE FUEGO RETENIDAS POR DOCUMENTOS</t>
  </si>
  <si>
    <t>CAJONES</t>
  </si>
  <si>
    <t>DINERO EN EFECTIVO</t>
  </si>
  <si>
    <t>EXTRANJEROS DETENIDOS</t>
  </si>
  <si>
    <t>GRAMO DE COCAINA</t>
  </si>
  <si>
    <t>GRAMO DE MARIHUANA</t>
  </si>
  <si>
    <t>KITIPO</t>
  </si>
  <si>
    <t>MAQUINAS TRAGAMONEDAS</t>
  </si>
  <si>
    <t>MOTOCICLETAS DETENIDAS POR DOCUMENTOS</t>
  </si>
  <si>
    <t>MOTOCICLETAS PARA FINES DE INVESTIGACION</t>
  </si>
  <si>
    <t>MOTOCICLETAS RECUPERADAS</t>
  </si>
  <si>
    <t>ORDENES DE ARRESTO EJECUTADAS</t>
  </si>
  <si>
    <t>PAQUETE DE MARIHUANA</t>
  </si>
  <si>
    <t>PARSONAS RETENIDAS POR PARTICIPACION EN CARRERAS</t>
  </si>
  <si>
    <t>PERSONAS EN-FLAGRANTE DELITO</t>
  </si>
  <si>
    <t>PERSONAS ENVIADAS A FISCALIA</t>
  </si>
  <si>
    <t>PERSONAS REQUISADAS Y DEPURADAS</t>
  </si>
  <si>
    <t>PERSONAS RETENIDAS</t>
  </si>
  <si>
    <t>PERSONAS RETENIDAS FICHADAS</t>
  </si>
  <si>
    <t>PERSONAS RETENIDAS POR SUSTANCIAS CONTROLADAS</t>
  </si>
  <si>
    <t>PORCIONES DE COCAINA</t>
  </si>
  <si>
    <t>PORCIONES DE CRACK</t>
  </si>
  <si>
    <t>PORCIONES DE MARIHUANA</t>
  </si>
  <si>
    <t>PROFUGOS DE LA JUSTICIA</t>
  </si>
  <si>
    <t>RECONOCIDOS DELINCUENTES</t>
  </si>
  <si>
    <t>VEHICULOS DETENIDOS POR DOCUMENTOS</t>
  </si>
  <si>
    <t>VEHICULOS PARA FINES DE INVESTIGACION</t>
  </si>
  <si>
    <t>VEHICULOS POR CONTAMINACION SONICA</t>
  </si>
  <si>
    <t>VEHICULOS RECUPERADOS</t>
  </si>
  <si>
    <t>Motocicletas Registradas</t>
  </si>
  <si>
    <t xml:space="preserve">Motocicletas Retenidas </t>
  </si>
  <si>
    <t>Personas Detenidas</t>
  </si>
  <si>
    <t>Personas Registradas</t>
  </si>
  <si>
    <t>Vehiculos Registrados</t>
  </si>
  <si>
    <t>Vehiculos Retenidos</t>
  </si>
  <si>
    <t>Armas de Fuego Retenidas sin Documentos</t>
  </si>
  <si>
    <t>Armas de Fuego Retenidas "Lic. Vencida"</t>
  </si>
  <si>
    <t>Armas de Fabricación Casera</t>
  </si>
  <si>
    <t>Porción de Cocaina</t>
  </si>
  <si>
    <t>Porción de Marihuana</t>
  </si>
  <si>
    <t>Porción de Crack</t>
  </si>
  <si>
    <t>Armas Blancas Retenidas</t>
  </si>
  <si>
    <t xml:space="preserve">Balanza </t>
  </si>
  <si>
    <t>Bocinas</t>
  </si>
  <si>
    <t>CARTAS DE ATENCIONES MEDICAS</t>
  </si>
  <si>
    <t>HONDURAS</t>
  </si>
  <si>
    <t>INSCRITOS</t>
  </si>
  <si>
    <t>GASPAR HERNÁNDEZ (MOCA)</t>
  </si>
  <si>
    <t>JARABACOA ( LA VEGA)</t>
  </si>
  <si>
    <t>NACIONALES</t>
  </si>
  <si>
    <t>EXTRANGEROS</t>
  </si>
  <si>
    <t>General de Brigada ó Contralm.</t>
  </si>
  <si>
    <t>Raso  ó Marinero + GM</t>
  </si>
  <si>
    <t>Inspector Meritorio</t>
  </si>
  <si>
    <t>Inspector</t>
  </si>
  <si>
    <t>Oficial 1ra. Clase</t>
  </si>
  <si>
    <t xml:space="preserve">Inspector especial </t>
  </si>
  <si>
    <t>DNI</t>
  </si>
  <si>
    <t>FFEMENINO</t>
  </si>
  <si>
    <t xml:space="preserve">  5    -    14</t>
  </si>
  <si>
    <t>PENTAVALENTE</t>
  </si>
  <si>
    <t>TDAP</t>
  </si>
  <si>
    <t>VPH</t>
  </si>
  <si>
    <t>BCG</t>
  </si>
  <si>
    <t>DPT</t>
  </si>
  <si>
    <t>SRP</t>
  </si>
  <si>
    <t>SR</t>
  </si>
  <si>
    <t>HEPATITIS B</t>
  </si>
  <si>
    <t>POLIO IPV</t>
  </si>
  <si>
    <t>POLIO OPV</t>
  </si>
  <si>
    <t>DT</t>
  </si>
  <si>
    <t>MENINGOCOCO</t>
  </si>
  <si>
    <t>NEUMOCOCO</t>
  </si>
  <si>
    <t>ROTAVIRUS</t>
  </si>
  <si>
    <t>INFLUENZA</t>
  </si>
  <si>
    <t>OFICIALES GENERALES</t>
  </si>
  <si>
    <t>FAMILIAR/ MILITAR</t>
  </si>
  <si>
    <t>CESÁREAS</t>
  </si>
  <si>
    <t>COL. CERVICAL</t>
  </si>
  <si>
    <t xml:space="preserve">COL, CER </t>
  </si>
  <si>
    <t xml:space="preserve">COL, DOR </t>
  </si>
  <si>
    <t>EXTREMI INFER</t>
  </si>
  <si>
    <t xml:space="preserve">EXTREMI SUP </t>
  </si>
  <si>
    <t>CUERPO MEDICO Y SANIDAD NAVAL</t>
  </si>
  <si>
    <t xml:space="preserve">¨BASE NAVAL 27 DE FEBRERO¨ </t>
  </si>
  <si>
    <t>SEXO</t>
  </si>
  <si>
    <t>CAN T</t>
  </si>
  <si>
    <t>ACCIDENTE</t>
  </si>
  <si>
    <t>AMBULANCIA</t>
  </si>
  <si>
    <t>ATROPELLAMIENTO</t>
  </si>
  <si>
    <t>CALENTAMIENTO</t>
  </si>
  <si>
    <t xml:space="preserve">CALENTAMIENTO </t>
  </si>
  <si>
    <t>CAM. RESCATE</t>
  </si>
  <si>
    <t>CHOQUE</t>
  </si>
  <si>
    <t>COMBUSTIBLE</t>
  </si>
  <si>
    <t>ELÉCTRICA</t>
  </si>
  <si>
    <t>FALLECIDOS</t>
  </si>
  <si>
    <t>GRUAS</t>
  </si>
  <si>
    <t>HERIDOS</t>
  </si>
  <si>
    <t>MECANICA</t>
  </si>
  <si>
    <t>NEUMATICO</t>
  </si>
  <si>
    <t>SEGURIDAD</t>
  </si>
  <si>
    <t>TALLERES</t>
  </si>
  <si>
    <t>VOLCADURA</t>
  </si>
  <si>
    <t>DESLIZAMIENTO</t>
  </si>
  <si>
    <t xml:space="preserve">VOLCADURA 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</si>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</sst>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Arial"/>
    </font>
    <font>
      <b/>
      <sz val="13"/>
      <color rgb="FFFFFFFF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Bookman Old Style"/>
      <family val="1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3"/>
      <color rgb="FF00000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Bookman Old Style"/>
      <family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&quot;Times New Roman&quot;"/>
    </font>
    <font>
      <sz val="10"/>
      <color rgb="FF000000"/>
      <name val="Calibri"/>
    </font>
    <font>
      <sz val="10"/>
      <color rgb="FF000000"/>
      <name val="&quot;Times New Roman&quot;"/>
    </font>
    <font>
      <sz val="10"/>
      <color rgb="FF000000"/>
      <name val="Arial"/>
    </font>
    <font>
      <b/>
      <sz val="10"/>
      <color rgb="FF59595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54823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C6D9F1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2" fillId="0" borderId="0"/>
  </cellStyleXfs>
  <cellXfs count="1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3" fontId="1" fillId="0" borderId="0" xfId="0" applyNumberFormat="1" applyFont="1"/>
    <xf numFmtId="3" fontId="2" fillId="0" borderId="1" xfId="0" applyNumberFormat="1" applyFont="1" applyBorder="1" applyAlignment="1">
      <alignment horizontal="right" vertical="center" wrapText="1" readingOrder="1"/>
    </xf>
    <xf numFmtId="0" fontId="3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27" xfId="0" applyFont="1" applyBorder="1"/>
    <xf numFmtId="0" fontId="1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3" fontId="7" fillId="0" borderId="1" xfId="0" applyNumberFormat="1" applyFont="1" applyBorder="1" applyAlignment="1">
      <alignment horizontal="center" vertical="center" wrapText="1" readingOrder="1"/>
    </xf>
    <xf numFmtId="3" fontId="7" fillId="0" borderId="1" xfId="0" applyNumberFormat="1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  <xf numFmtId="0" fontId="9" fillId="4" borderId="1" xfId="0" applyFont="1" applyFill="1" applyBorder="1" applyAlignment="1">
      <alignment horizontal="center" wrapText="1" readingOrder="1"/>
    </xf>
    <xf numFmtId="0" fontId="10" fillId="0" borderId="1" xfId="0" applyFont="1" applyBorder="1" applyAlignment="1">
      <alignment horizontal="left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wrapText="1" readingOrder="1"/>
    </xf>
    <xf numFmtId="3" fontId="9" fillId="4" borderId="1" xfId="0" applyNumberFormat="1" applyFont="1" applyFill="1" applyBorder="1" applyAlignment="1">
      <alignment horizontal="center" wrapText="1" readingOrder="1"/>
    </xf>
    <xf numFmtId="0" fontId="11" fillId="5" borderId="1" xfId="0" applyFont="1" applyFill="1" applyBorder="1" applyAlignment="1">
      <alignment horizontal="center" wrapText="1" readingOrder="1"/>
    </xf>
    <xf numFmtId="0" fontId="11" fillId="5" borderId="2" xfId="0" applyFont="1" applyFill="1" applyBorder="1" applyAlignment="1">
      <alignment horizontal="center" wrapText="1" readingOrder="1"/>
    </xf>
    <xf numFmtId="0" fontId="10" fillId="0" borderId="3" xfId="0" applyFont="1" applyBorder="1" applyAlignment="1">
      <alignment horizontal="right" wrapText="1" readingOrder="1"/>
    </xf>
    <xf numFmtId="0" fontId="10" fillId="0" borderId="1" xfId="0" applyFont="1" applyBorder="1" applyAlignment="1">
      <alignment horizontal="right" wrapText="1" readingOrder="1"/>
    </xf>
    <xf numFmtId="0" fontId="10" fillId="0" borderId="1" xfId="0" applyFont="1" applyBorder="1" applyAlignment="1">
      <alignment horizontal="right" vertical="center" wrapText="1" readingOrder="1"/>
    </xf>
    <xf numFmtId="3" fontId="10" fillId="0" borderId="1" xfId="0" applyNumberFormat="1" applyFont="1" applyBorder="1" applyAlignment="1">
      <alignment horizontal="right" wrapText="1" readingOrder="1"/>
    </xf>
    <xf numFmtId="3" fontId="10" fillId="0" borderId="1" xfId="0" applyNumberFormat="1" applyFont="1" applyBorder="1" applyAlignment="1">
      <alignment horizontal="right" vertical="center" wrapText="1" readingOrder="1"/>
    </xf>
    <xf numFmtId="3" fontId="11" fillId="5" borderId="1" xfId="0" applyNumberFormat="1" applyFont="1" applyFill="1" applyBorder="1" applyAlignment="1">
      <alignment horizontal="right" wrapText="1" readingOrder="1"/>
    </xf>
    <xf numFmtId="0" fontId="4" fillId="6" borderId="15" xfId="0" applyFont="1" applyFill="1" applyBorder="1" applyAlignment="1"/>
    <xf numFmtId="0" fontId="4" fillId="6" borderId="16" xfId="0" applyFont="1" applyFill="1" applyBorder="1" applyAlignment="1"/>
    <xf numFmtId="3" fontId="0" fillId="0" borderId="0" xfId="0" applyNumberFormat="1" applyAlignment="1">
      <alignment horizontal="left"/>
    </xf>
    <xf numFmtId="0" fontId="14" fillId="7" borderId="24" xfId="0" applyFont="1" applyFill="1" applyBorder="1" applyAlignment="1">
      <alignment horizontal="center" vertical="center" wrapText="1" readingOrder="1"/>
    </xf>
    <xf numFmtId="0" fontId="14" fillId="7" borderId="23" xfId="0" applyFont="1" applyFill="1" applyBorder="1" applyAlignment="1">
      <alignment vertical="center" wrapText="1" readingOrder="1"/>
    </xf>
    <xf numFmtId="0" fontId="15" fillId="7" borderId="14" xfId="0" applyFont="1" applyFill="1" applyBorder="1" applyAlignment="1">
      <alignment horizontal="center" wrapText="1" readingOrder="1"/>
    </xf>
    <xf numFmtId="0" fontId="15" fillId="7" borderId="28" xfId="0" applyFont="1" applyFill="1" applyBorder="1" applyAlignment="1">
      <alignment horizontal="center" wrapText="1" readingOrder="1"/>
    </xf>
    <xf numFmtId="0" fontId="13" fillId="8" borderId="1" xfId="0" applyFont="1" applyFill="1" applyBorder="1" applyAlignment="1">
      <alignment horizontal="center" vertical="center" wrapText="1" readingOrder="1"/>
    </xf>
    <xf numFmtId="0" fontId="13" fillId="8" borderId="2" xfId="0" applyFont="1" applyFill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center" wrapText="1" readingOrder="1"/>
    </xf>
    <xf numFmtId="3" fontId="16" fillId="0" borderId="2" xfId="0" applyNumberFormat="1" applyFont="1" applyBorder="1" applyAlignment="1">
      <alignment horizontal="center" wrapText="1" readingOrder="1"/>
    </xf>
    <xf numFmtId="3" fontId="16" fillId="0" borderId="20" xfId="0" applyNumberFormat="1" applyFont="1" applyBorder="1" applyAlignment="1">
      <alignment horizontal="center" wrapText="1" readingOrder="1"/>
    </xf>
    <xf numFmtId="0" fontId="16" fillId="0" borderId="20" xfId="0" applyFont="1" applyBorder="1" applyAlignment="1">
      <alignment horizontal="center" wrapText="1" readingOrder="1"/>
    </xf>
    <xf numFmtId="3" fontId="16" fillId="0" borderId="1" xfId="0" applyNumberFormat="1" applyFont="1" applyBorder="1" applyAlignment="1">
      <alignment horizontal="center" wrapText="1" readingOrder="1"/>
    </xf>
    <xf numFmtId="0" fontId="17" fillId="8" borderId="3" xfId="0" applyFont="1" applyFill="1" applyBorder="1" applyAlignment="1">
      <alignment horizontal="center" wrapText="1" readingOrder="1"/>
    </xf>
    <xf numFmtId="3" fontId="17" fillId="8" borderId="3" xfId="0" applyNumberFormat="1" applyFont="1" applyFill="1" applyBorder="1" applyAlignment="1">
      <alignment horizontal="center" wrapText="1" readingOrder="1"/>
    </xf>
    <xf numFmtId="0" fontId="18" fillId="0" borderId="9" xfId="0" applyFont="1" applyBorder="1" applyAlignment="1">
      <alignment horizontal="left"/>
    </xf>
    <xf numFmtId="0" fontId="19" fillId="9" borderId="7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19" fillId="9" borderId="40" xfId="0" applyFont="1" applyFill="1" applyBorder="1" applyAlignment="1">
      <alignment horizontal="center" vertical="center" wrapText="1"/>
    </xf>
    <xf numFmtId="0" fontId="19" fillId="9" borderId="27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wrapText="1" readingOrder="1"/>
    </xf>
    <xf numFmtId="0" fontId="20" fillId="0" borderId="31" xfId="0" applyFont="1" applyBorder="1" applyAlignment="1">
      <alignment horizontal="center" wrapText="1" readingOrder="1"/>
    </xf>
    <xf numFmtId="0" fontId="0" fillId="0" borderId="27" xfId="0" applyBorder="1" applyAlignment="1">
      <alignment horizontal="center"/>
    </xf>
    <xf numFmtId="0" fontId="16" fillId="10" borderId="31" xfId="0" applyFont="1" applyFill="1" applyBorder="1" applyAlignment="1">
      <alignment horizontal="left" wrapText="1" readingOrder="1"/>
    </xf>
    <xf numFmtId="0" fontId="16" fillId="10" borderId="32" xfId="0" applyFont="1" applyFill="1" applyBorder="1" applyAlignment="1">
      <alignment horizontal="center" wrapText="1" readingOrder="1"/>
    </xf>
    <xf numFmtId="0" fontId="0" fillId="0" borderId="27" xfId="0" applyBorder="1"/>
    <xf numFmtId="0" fontId="16" fillId="10" borderId="27" xfId="0" applyFont="1" applyFill="1" applyBorder="1" applyAlignment="1">
      <alignment horizontal="center" wrapText="1" readingOrder="1"/>
    </xf>
    <xf numFmtId="0" fontId="0" fillId="0" borderId="27" xfId="0" applyBorder="1" applyAlignment="1">
      <alignment horizontal="left"/>
    </xf>
    <xf numFmtId="0" fontId="20" fillId="0" borderId="27" xfId="0" applyFont="1" applyBorder="1" applyAlignment="1">
      <alignment horizontal="right" wrapText="1" readingOrder="1"/>
    </xf>
    <xf numFmtId="0" fontId="0" fillId="11" borderId="0" xfId="0" applyFill="1"/>
    <xf numFmtId="3" fontId="0" fillId="11" borderId="0" xfId="0" applyNumberFormat="1" applyFill="1"/>
    <xf numFmtId="0" fontId="0" fillId="11" borderId="0" xfId="0" applyFill="1" applyAlignment="1"/>
    <xf numFmtId="0" fontId="0" fillId="11" borderId="0" xfId="0" applyFill="1" applyAlignment="1">
      <alignment horizontal="center"/>
    </xf>
    <xf numFmtId="0" fontId="23" fillId="12" borderId="43" xfId="0" applyFont="1" applyFill="1" applyBorder="1" applyAlignment="1">
      <alignment vertical="center"/>
    </xf>
    <xf numFmtId="0" fontId="23" fillId="13" borderId="43" xfId="0" applyFont="1" applyFill="1" applyBorder="1" applyAlignment="1">
      <alignment vertical="center"/>
    </xf>
    <xf numFmtId="0" fontId="23" fillId="14" borderId="43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3" fillId="0" borderId="4" xfId="0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1" fontId="3" fillId="0" borderId="13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/>
    <xf numFmtId="0" fontId="13" fillId="15" borderId="1" xfId="0" applyFont="1" applyFill="1" applyBorder="1" applyAlignment="1">
      <alignment horizontal="center" vertical="center" wrapText="1" readingOrder="1"/>
    </xf>
    <xf numFmtId="0" fontId="24" fillId="0" borderId="2" xfId="0" applyFont="1" applyBorder="1" applyAlignment="1">
      <alignment horizontal="center" wrapText="1" readingOrder="1"/>
    </xf>
    <xf numFmtId="3" fontId="24" fillId="0" borderId="2" xfId="0" applyNumberFormat="1" applyFont="1" applyBorder="1" applyAlignment="1">
      <alignment horizontal="center" wrapText="1" readingOrder="1"/>
    </xf>
    <xf numFmtId="3" fontId="24" fillId="0" borderId="1" xfId="0" applyNumberFormat="1" applyFont="1" applyBorder="1" applyAlignment="1">
      <alignment horizontal="center" wrapText="1" readingOrder="1"/>
    </xf>
    <xf numFmtId="0" fontId="24" fillId="0" borderId="20" xfId="0" applyFont="1" applyBorder="1" applyAlignment="1">
      <alignment horizontal="center" wrapText="1" readingOrder="1"/>
    </xf>
    <xf numFmtId="3" fontId="24" fillId="0" borderId="20" xfId="0" applyNumberFormat="1" applyFont="1" applyBorder="1" applyAlignment="1">
      <alignment horizontal="center" wrapText="1" readingOrder="1"/>
    </xf>
    <xf numFmtId="0" fontId="24" fillId="0" borderId="3" xfId="0" applyFont="1" applyBorder="1" applyAlignment="1">
      <alignment horizontal="center" wrapText="1" readingOrder="1"/>
    </xf>
    <xf numFmtId="0" fontId="13" fillId="15" borderId="1" xfId="0" applyFont="1" applyFill="1" applyBorder="1" applyAlignment="1">
      <alignment horizontal="center" wrapText="1" readingOrder="1"/>
    </xf>
    <xf numFmtId="3" fontId="13" fillId="15" borderId="1" xfId="0" applyNumberFormat="1" applyFont="1" applyFill="1" applyBorder="1" applyAlignment="1">
      <alignment horizontal="center" wrapText="1" readingOrder="1"/>
    </xf>
    <xf numFmtId="0" fontId="26" fillId="0" borderId="7" xfId="0" applyFont="1" applyFill="1" applyBorder="1" applyAlignment="1">
      <alignment horizontal="center"/>
    </xf>
    <xf numFmtId="3" fontId="27" fillId="0" borderId="7" xfId="0" applyNumberFormat="1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8" fillId="0" borderId="27" xfId="0" applyFont="1" applyBorder="1" applyAlignment="1">
      <alignment horizontal="center" wrapText="1" readingOrder="1"/>
    </xf>
    <xf numFmtId="0" fontId="28" fillId="0" borderId="25" xfId="0" applyFont="1" applyBorder="1" applyAlignment="1">
      <alignment horizontal="center" wrapText="1" readingOrder="1"/>
    </xf>
    <xf numFmtId="1" fontId="28" fillId="0" borderId="26" xfId="0" applyNumberFormat="1" applyFont="1" applyBorder="1" applyAlignment="1">
      <alignment horizontal="center" wrapText="1" readingOrder="1"/>
    </xf>
    <xf numFmtId="0" fontId="28" fillId="0" borderId="27" xfId="0" applyFont="1" applyFill="1" applyBorder="1" applyAlignment="1">
      <alignment horizontal="center" wrapText="1" readingOrder="1"/>
    </xf>
    <xf numFmtId="0" fontId="28" fillId="0" borderId="15" xfId="0" applyFont="1" applyBorder="1" applyAlignment="1">
      <alignment horizontal="center" wrapText="1" readingOrder="1"/>
    </xf>
    <xf numFmtId="0" fontId="0" fillId="0" borderId="27" xfId="0" applyNumberFormat="1" applyFill="1" applyBorder="1"/>
    <xf numFmtId="0" fontId="22" fillId="16" borderId="46" xfId="0" applyFont="1" applyFill="1" applyBorder="1"/>
    <xf numFmtId="0" fontId="22" fillId="16" borderId="45" xfId="0" applyFont="1" applyFill="1" applyBorder="1" applyAlignment="1">
      <alignment horizontal="left"/>
    </xf>
    <xf numFmtId="0" fontId="22" fillId="16" borderId="45" xfId="0" applyNumberFormat="1" applyFont="1" applyFill="1" applyBorder="1"/>
    <xf numFmtId="0" fontId="21" fillId="0" borderId="0" xfId="0" applyFont="1"/>
    <xf numFmtId="3" fontId="21" fillId="0" borderId="0" xfId="0" applyNumberFormat="1" applyFont="1"/>
    <xf numFmtId="0" fontId="13" fillId="15" borderId="17" xfId="0" applyFont="1" applyFill="1" applyBorder="1" applyAlignment="1">
      <alignment horizontal="center" vertical="center" wrapText="1" readingOrder="1"/>
    </xf>
    <xf numFmtId="0" fontId="13" fillId="15" borderId="21" xfId="0" applyFont="1" applyFill="1" applyBorder="1" applyAlignment="1">
      <alignment horizontal="center" vertical="center" wrapText="1" readingOrder="1"/>
    </xf>
    <xf numFmtId="0" fontId="13" fillId="15" borderId="18" xfId="0" applyFont="1" applyFill="1" applyBorder="1" applyAlignment="1">
      <alignment horizontal="center" vertical="center" wrapText="1" readingOrder="1"/>
    </xf>
    <xf numFmtId="0" fontId="13" fillId="15" borderId="19" xfId="0" applyFont="1" applyFill="1" applyBorder="1" applyAlignment="1">
      <alignment horizontal="center" vertical="center" wrapText="1" readingOrder="1"/>
    </xf>
    <xf numFmtId="0" fontId="25" fillId="7" borderId="44" xfId="0" applyFont="1" applyFill="1" applyBorder="1" applyAlignment="1">
      <alignment horizontal="center" vertical="center"/>
    </xf>
    <xf numFmtId="0" fontId="25" fillId="7" borderId="43" xfId="0" applyFont="1" applyFill="1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3" fillId="15" borderId="22" xfId="0" applyFont="1" applyFill="1" applyBorder="1" applyAlignment="1">
      <alignment horizontal="center" vertical="center" wrapText="1" readingOrder="1"/>
    </xf>
    <xf numFmtId="0" fontId="6" fillId="10" borderId="32" xfId="0" applyFont="1" applyFill="1" applyBorder="1" applyAlignment="1">
      <alignment horizontal="center" wrapText="1" readingOrder="1"/>
    </xf>
    <xf numFmtId="0" fontId="6" fillId="10" borderId="30" xfId="0" applyFont="1" applyFill="1" applyBorder="1" applyAlignment="1">
      <alignment horizontal="center" wrapText="1" readingOrder="1"/>
    </xf>
    <xf numFmtId="0" fontId="5" fillId="10" borderId="33" xfId="0" applyFont="1" applyFill="1" applyBorder="1" applyAlignment="1">
      <alignment horizontal="center" wrapText="1" readingOrder="1"/>
    </xf>
    <xf numFmtId="0" fontId="5" fillId="10" borderId="34" xfId="0" applyFont="1" applyFill="1" applyBorder="1" applyAlignment="1">
      <alignment horizontal="center" wrapText="1" readingOrder="1"/>
    </xf>
    <xf numFmtId="0" fontId="5" fillId="10" borderId="41" xfId="0" applyFont="1" applyFill="1" applyBorder="1" applyAlignment="1">
      <alignment horizontal="center" wrapText="1" readingOrder="1"/>
    </xf>
    <xf numFmtId="0" fontId="14" fillId="7" borderId="5" xfId="0" applyFont="1" applyFill="1" applyBorder="1" applyAlignment="1">
      <alignment horizontal="center" vertical="center" wrapText="1" readingOrder="1"/>
    </xf>
    <xf numFmtId="0" fontId="14" fillId="7" borderId="13" xfId="0" applyFont="1" applyFill="1" applyBorder="1" applyAlignment="1">
      <alignment horizontal="center" vertical="center" wrapText="1" readingOrder="1"/>
    </xf>
    <xf numFmtId="0" fontId="13" fillId="8" borderId="17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18" xfId="0" applyFont="1" applyFill="1" applyBorder="1" applyAlignment="1">
      <alignment horizontal="center" vertical="center" wrapText="1" readingOrder="1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29" xfId="0" applyFont="1" applyFill="1" applyBorder="1" applyAlignment="1">
      <alignment horizontal="center" vertical="center" wrapText="1" readingOrder="1"/>
    </xf>
    <xf numFmtId="0" fontId="14" fillId="7" borderId="36" xfId="0" applyFont="1" applyFill="1" applyBorder="1" applyAlignment="1">
      <alignment horizontal="center" vertical="center" wrapText="1" readingOrder="1"/>
    </xf>
    <xf numFmtId="0" fontId="14" fillId="7" borderId="8" xfId="0" applyFont="1" applyFill="1" applyBorder="1" applyAlignment="1">
      <alignment horizontal="center" vertical="center" wrapText="1" readingOrder="1"/>
    </xf>
    <xf numFmtId="0" fontId="14" fillId="7" borderId="37" xfId="0" applyFont="1" applyFill="1" applyBorder="1" applyAlignment="1">
      <alignment horizontal="center" vertical="center" wrapText="1" readingOrder="1"/>
    </xf>
    <xf numFmtId="0" fontId="14" fillId="7" borderId="39" xfId="0" applyFont="1" applyFill="1" applyBorder="1" applyAlignment="1">
      <alignment horizontal="center" vertical="center" wrapText="1" readingOrder="1"/>
    </xf>
    <xf numFmtId="0" fontId="14" fillId="7" borderId="38" xfId="0" applyFont="1" applyFill="1" applyBorder="1" applyAlignment="1">
      <alignment horizontal="center" vertical="center" wrapText="1" readingOrder="1"/>
    </xf>
    <xf numFmtId="3" fontId="6" fillId="3" borderId="1" xfId="0" applyNumberFormat="1" applyFont="1" applyFill="1" applyBorder="1" applyAlignment="1">
      <alignment horizontal="center" wrapText="1" readingOrder="1"/>
    </xf>
    <xf numFmtId="0" fontId="31" fillId="0" borderId="43" xfId="0" applyFont="1" applyBorder="1" applyAlignment="1">
      <alignment vertical="center"/>
    </xf>
    <xf numFmtId="0" fontId="32" fillId="0" borderId="47" xfId="0" applyFont="1" applyBorder="1" applyAlignment="1">
      <alignment horizontal="center" vertical="center"/>
    </xf>
    <xf numFmtId="3" fontId="32" fillId="0" borderId="47" xfId="0" applyNumberFormat="1" applyFont="1" applyBorder="1" applyAlignment="1">
      <alignment horizontal="center" vertical="center"/>
    </xf>
    <xf numFmtId="0" fontId="23" fillId="18" borderId="43" xfId="0" applyFont="1" applyFill="1" applyBorder="1" applyAlignment="1">
      <alignment vertical="center"/>
    </xf>
    <xf numFmtId="0" fontId="10" fillId="0" borderId="48" xfId="0" applyFont="1" applyFill="1" applyBorder="1" applyAlignment="1">
      <alignment horizontal="right" wrapText="1" readingOrder="1"/>
    </xf>
    <xf numFmtId="0" fontId="33" fillId="17" borderId="31" xfId="0" applyFont="1" applyFill="1" applyBorder="1" applyAlignment="1">
      <alignment horizontal="center" vertical="center"/>
    </xf>
    <xf numFmtId="3" fontId="34" fillId="17" borderId="31" xfId="0" applyNumberFormat="1" applyFont="1" applyFill="1" applyBorder="1" applyAlignment="1">
      <alignment horizontal="center" vertical="center"/>
    </xf>
    <xf numFmtId="0" fontId="35" fillId="17" borderId="31" xfId="0" applyFont="1" applyFill="1" applyBorder="1" applyAlignment="1">
      <alignment horizontal="center" vertical="center"/>
    </xf>
    <xf numFmtId="3" fontId="36" fillId="17" borderId="31" xfId="0" applyNumberFormat="1" applyFont="1" applyFill="1" applyBorder="1" applyAlignment="1">
      <alignment horizontal="center" vertical="center"/>
    </xf>
    <xf numFmtId="0" fontId="37" fillId="17" borderId="31" xfId="0" applyFont="1" applyFill="1" applyBorder="1" applyAlignment="1">
      <alignment horizontal="center"/>
    </xf>
    <xf numFmtId="3" fontId="38" fillId="17" borderId="31" xfId="0" applyNumberFormat="1" applyFont="1" applyFill="1" applyBorder="1" applyAlignment="1">
      <alignment horizontal="center"/>
    </xf>
    <xf numFmtId="3" fontId="38" fillId="17" borderId="41" xfId="0" applyNumberFormat="1" applyFont="1" applyFill="1" applyBorder="1" applyAlignment="1">
      <alignment horizontal="center"/>
    </xf>
    <xf numFmtId="3" fontId="34" fillId="17" borderId="42" xfId="0" applyNumberFormat="1" applyFont="1" applyFill="1" applyBorder="1" applyAlignment="1">
      <alignment horizontal="center" vertical="center"/>
    </xf>
    <xf numFmtId="3" fontId="39" fillId="17" borderId="31" xfId="0" applyNumberFormat="1" applyFont="1" applyFill="1" applyBorder="1" applyAlignment="1">
      <alignment horizontal="center"/>
    </xf>
    <xf numFmtId="0" fontId="29" fillId="17" borderId="0" xfId="0" applyFont="1" applyFill="1" applyBorder="1" applyAlignment="1">
      <alignment horizontal="center"/>
    </xf>
    <xf numFmtId="0" fontId="30" fillId="17" borderId="0" xfId="0" applyFont="1" applyFill="1" applyBorder="1" applyAlignment="1">
      <alignment horizontal="center"/>
    </xf>
    <xf numFmtId="0" fontId="34" fillId="17" borderId="31" xfId="0" applyFont="1" applyFill="1" applyBorder="1" applyAlignment="1">
      <alignment horizontal="center" vertical="center"/>
    </xf>
    <xf numFmtId="0" fontId="36" fillId="17" borderId="31" xfId="0" applyFont="1" applyFill="1" applyBorder="1" applyAlignment="1">
      <alignment horizontal="center" vertical="center"/>
    </xf>
    <xf numFmtId="0" fontId="38" fillId="17" borderId="41" xfId="0" applyFont="1" applyFill="1" applyBorder="1" applyAlignment="1">
      <alignment horizontal="center"/>
    </xf>
    <xf numFmtId="0" fontId="34" fillId="17" borderId="42" xfId="0" applyFont="1" applyFill="1" applyBorder="1" applyAlignment="1">
      <alignment horizontal="center" vertical="center"/>
    </xf>
    <xf numFmtId="0" fontId="40" fillId="17" borderId="31" xfId="0" applyFont="1" applyFill="1" applyBorder="1" applyAlignment="1">
      <alignment horizontal="center"/>
    </xf>
    <xf numFmtId="0" fontId="29" fillId="17" borderId="32" xfId="0" applyFont="1" applyFill="1" applyBorder="1" applyAlignment="1">
      <alignment vertical="center" wrapText="1"/>
    </xf>
    <xf numFmtId="0" fontId="29" fillId="17" borderId="49" xfId="0" applyFont="1" applyFill="1" applyBorder="1" applyAlignment="1">
      <alignment vertical="center" wrapText="1"/>
    </xf>
    <xf numFmtId="0" fontId="20" fillId="0" borderId="30" xfId="0" applyFont="1" applyBorder="1" applyAlignment="1">
      <alignment horizontal="right" wrapText="1" readingOrder="1"/>
    </xf>
    <xf numFmtId="0" fontId="20" fillId="0" borderId="0" xfId="0" applyFont="1" applyBorder="1" applyAlignment="1">
      <alignment horizontal="right" wrapText="1" readingOrder="1"/>
    </xf>
    <xf numFmtId="0" fontId="22" fillId="16" borderId="45" xfId="0" applyFont="1" applyFill="1" applyBorder="1"/>
    <xf numFmtId="0" fontId="0" fillId="11" borderId="35" xfId="0" applyFill="1" applyBorder="1"/>
    <xf numFmtId="0" fontId="41" fillId="0" borderId="0" xfId="0" applyFont="1" applyAlignment="1">
      <alignment horizontal="center" vertical="center" readingOrder="1"/>
    </xf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ebe/Box/DIRECCION%20GENERAL%20DE%20PROYECTOS%20PROGRAMAS%20Y%20ESTADISTICAS%20MIDE/1-Dependencias/33.%20PROGRAMAM%20DE%20CAPACITACION/2023/PROGRAM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PAIS"/>
      <sheetName val="GRAF SEXO"/>
      <sheetName val="GRAF INST"/>
    </sheetNames>
    <sheetDataSet>
      <sheetData sheetId="0">
        <row r="1">
          <cell r="A1" t="str">
            <v>ALEMANIA</v>
          </cell>
          <cell r="B1">
            <v>1</v>
          </cell>
        </row>
        <row r="2">
          <cell r="A2" t="str">
            <v>BRASIL</v>
          </cell>
          <cell r="B2">
            <v>13</v>
          </cell>
        </row>
        <row r="3">
          <cell r="A3" t="str">
            <v>COLOMBIA</v>
          </cell>
          <cell r="B3">
            <v>12</v>
          </cell>
        </row>
        <row r="4">
          <cell r="A4" t="str">
            <v xml:space="preserve">CUBA </v>
          </cell>
          <cell r="B4">
            <v>5</v>
          </cell>
        </row>
        <row r="5">
          <cell r="A5" t="str">
            <v>EL SALVADOR</v>
          </cell>
          <cell r="B5">
            <v>1</v>
          </cell>
        </row>
        <row r="6">
          <cell r="A6" t="str">
            <v>ESTADOS UNIDOS</v>
          </cell>
          <cell r="B6">
            <v>57</v>
          </cell>
        </row>
        <row r="7">
          <cell r="A7" t="str">
            <v>ESPAÑA</v>
          </cell>
          <cell r="B7">
            <v>17</v>
          </cell>
        </row>
        <row r="8">
          <cell r="A8" t="str">
            <v>GUATEMALA</v>
          </cell>
          <cell r="B8">
            <v>10</v>
          </cell>
        </row>
        <row r="9">
          <cell r="A9" t="str">
            <v>INGLATERRA</v>
          </cell>
          <cell r="B9">
            <v>1</v>
          </cell>
        </row>
        <row r="10">
          <cell r="A10" t="str">
            <v>ITALIA</v>
          </cell>
          <cell r="B10">
            <v>1</v>
          </cell>
        </row>
        <row r="11">
          <cell r="A11" t="str">
            <v>MEXICO</v>
          </cell>
          <cell r="B11">
            <v>38</v>
          </cell>
        </row>
        <row r="12">
          <cell r="A12" t="str">
            <v>PERU</v>
          </cell>
          <cell r="B12">
            <v>3</v>
          </cell>
        </row>
        <row r="13">
          <cell r="A13" t="str">
            <v>PUERTO RICO</v>
          </cell>
          <cell r="B13">
            <v>4</v>
          </cell>
        </row>
        <row r="14">
          <cell r="A14" t="str">
            <v>RUSIA</v>
          </cell>
          <cell r="B14">
            <v>1</v>
          </cell>
        </row>
        <row r="15">
          <cell r="A15" t="str">
            <v>VENEZUELA</v>
          </cell>
          <cell r="B15">
            <v>28</v>
          </cell>
        </row>
        <row r="16">
          <cell r="A16" t="str">
            <v>JAMAICA</v>
          </cell>
          <cell r="B16">
            <v>3</v>
          </cell>
        </row>
        <row r="17">
          <cell r="A17" t="str">
            <v>HONDURAS</v>
          </cell>
          <cell r="B17">
            <v>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rec.nac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3"/>
  <sheetViews>
    <sheetView tabSelected="1" topLeftCell="A560" zoomScale="70" zoomScaleNormal="70" workbookViewId="0">
      <selection activeCell="C580" sqref="C580"/>
    </sheetView>
  </sheetViews>
  <sheetFormatPr baseColWidth="10" defaultColWidth="9.109375" defaultRowHeight="14.4"/>
  <cols>
    <col min="1" max="1" width="73" bestFit="1" customWidth="1"/>
    <col min="6" max="6" width="33" bestFit="1" customWidth="1"/>
    <col min="11" max="11" width="10.6640625" bestFit="1" customWidth="1"/>
  </cols>
  <sheetData>
    <row r="1" spans="1:4">
      <c r="A1" t="s">
        <v>0</v>
      </c>
    </row>
    <row r="2" spans="1:4" ht="15" thickBot="1"/>
    <row r="3" spans="1:4" ht="31.8" thickBot="1">
      <c r="A3" s="11" t="s">
        <v>1</v>
      </c>
      <c r="B3" s="11" t="s">
        <v>768</v>
      </c>
      <c r="C3" s="11" t="s">
        <v>769</v>
      </c>
      <c r="D3" s="11" t="s">
        <v>770</v>
      </c>
    </row>
    <row r="4" spans="1:4" ht="16.2" thickBot="1">
      <c r="A4" s="12" t="s">
        <v>2</v>
      </c>
      <c r="B4" s="12">
        <v>1</v>
      </c>
      <c r="C4" s="12">
        <v>1</v>
      </c>
      <c r="D4" s="13">
        <v>1</v>
      </c>
    </row>
    <row r="5" spans="1:4" ht="16.2" thickBot="1">
      <c r="A5" s="12" t="s">
        <v>3</v>
      </c>
      <c r="B5" s="12">
        <v>13</v>
      </c>
      <c r="C5" s="12">
        <v>19</v>
      </c>
      <c r="D5" s="13">
        <v>19</v>
      </c>
    </row>
    <row r="6" spans="1:4" ht="16.2" thickBot="1">
      <c r="A6" s="12" t="s">
        <v>4</v>
      </c>
      <c r="B6" s="12">
        <v>38</v>
      </c>
      <c r="C6" s="12">
        <v>39</v>
      </c>
      <c r="D6" s="13">
        <v>38</v>
      </c>
    </row>
    <row r="7" spans="1:4" ht="16.2" thickBot="1">
      <c r="A7" s="12" t="s">
        <v>5</v>
      </c>
      <c r="B7" s="12">
        <v>691</v>
      </c>
      <c r="C7" s="12">
        <v>705</v>
      </c>
      <c r="D7" s="13">
        <v>703</v>
      </c>
    </row>
    <row r="8" spans="1:4" ht="16.2" thickBot="1">
      <c r="A8" s="12" t="s">
        <v>771</v>
      </c>
      <c r="B8" s="12">
        <v>907</v>
      </c>
      <c r="C8" s="12">
        <v>917</v>
      </c>
      <c r="D8" s="13">
        <v>914</v>
      </c>
    </row>
    <row r="9" spans="1:4" ht="16.2" thickBot="1">
      <c r="A9" s="12" t="s">
        <v>7</v>
      </c>
      <c r="B9" s="14">
        <v>1387</v>
      </c>
      <c r="C9" s="14">
        <v>1395</v>
      </c>
      <c r="D9" s="15">
        <v>1386</v>
      </c>
    </row>
    <row r="10" spans="1:4" ht="16.2" thickBot="1">
      <c r="A10" s="12" t="s">
        <v>8</v>
      </c>
      <c r="B10" s="14">
        <v>1687</v>
      </c>
      <c r="C10" s="14">
        <v>1807</v>
      </c>
      <c r="D10" s="15">
        <v>1800</v>
      </c>
    </row>
    <row r="11" spans="1:4" ht="16.2" thickBot="1">
      <c r="A11" s="12" t="s">
        <v>9</v>
      </c>
      <c r="B11" s="14">
        <v>2218</v>
      </c>
      <c r="C11" s="14">
        <v>2345</v>
      </c>
      <c r="D11" s="15">
        <v>2331</v>
      </c>
    </row>
    <row r="12" spans="1:4" ht="16.2" thickBot="1">
      <c r="A12" s="12" t="s">
        <v>10</v>
      </c>
      <c r="B12" s="14">
        <v>3757</v>
      </c>
      <c r="C12" s="14">
        <v>3757</v>
      </c>
      <c r="D12" s="15">
        <v>3740</v>
      </c>
    </row>
    <row r="13" spans="1:4" ht="16.2" thickBot="1">
      <c r="A13" s="12" t="s">
        <v>11</v>
      </c>
      <c r="B13" s="12">
        <v>57</v>
      </c>
      <c r="C13" s="12">
        <v>57</v>
      </c>
      <c r="D13" s="13">
        <v>57</v>
      </c>
    </row>
    <row r="14" spans="1:4" ht="16.2" thickBot="1">
      <c r="A14" s="12" t="s">
        <v>12</v>
      </c>
      <c r="B14" s="12">
        <v>51</v>
      </c>
      <c r="C14" s="12">
        <v>51</v>
      </c>
      <c r="D14" s="13">
        <v>51</v>
      </c>
    </row>
    <row r="15" spans="1:4" ht="16.2" thickBot="1">
      <c r="A15" s="12" t="s">
        <v>13</v>
      </c>
      <c r="B15" s="12">
        <v>69</v>
      </c>
      <c r="C15" s="12">
        <v>69</v>
      </c>
      <c r="D15" s="13">
        <v>69</v>
      </c>
    </row>
    <row r="16" spans="1:4" ht="16.2" thickBot="1">
      <c r="A16" s="12" t="s">
        <v>14</v>
      </c>
      <c r="B16" s="12">
        <v>0</v>
      </c>
      <c r="C16" s="12">
        <v>0</v>
      </c>
      <c r="D16" s="13">
        <v>0</v>
      </c>
    </row>
    <row r="17" spans="1:4" ht="16.2" thickBot="1">
      <c r="A17" s="12" t="s">
        <v>15</v>
      </c>
      <c r="B17" s="12">
        <v>0</v>
      </c>
      <c r="C17" s="12">
        <v>0</v>
      </c>
      <c r="D17" s="13">
        <v>107</v>
      </c>
    </row>
    <row r="18" spans="1:4" ht="16.2" thickBot="1">
      <c r="A18" s="12" t="s">
        <v>16</v>
      </c>
      <c r="B18" s="12">
        <v>0</v>
      </c>
      <c r="C18" s="12">
        <v>0</v>
      </c>
      <c r="D18" s="13">
        <v>0</v>
      </c>
    </row>
    <row r="19" spans="1:4" ht="16.2" thickBot="1">
      <c r="A19" s="12" t="s">
        <v>17</v>
      </c>
      <c r="B19" s="16">
        <v>0</v>
      </c>
      <c r="C19" s="12">
        <v>0</v>
      </c>
      <c r="D19" s="13">
        <v>0</v>
      </c>
    </row>
    <row r="20" spans="1:4" ht="16.2" thickBot="1">
      <c r="A20" s="12" t="s">
        <v>18</v>
      </c>
      <c r="B20" s="12">
        <v>11</v>
      </c>
      <c r="C20" s="12">
        <v>11</v>
      </c>
      <c r="D20" s="13">
        <v>11</v>
      </c>
    </row>
    <row r="21" spans="1:4" ht="16.2" thickBot="1">
      <c r="A21" s="12" t="s">
        <v>45</v>
      </c>
      <c r="B21" s="12">
        <v>3157</v>
      </c>
      <c r="C21" s="14">
        <v>3122</v>
      </c>
      <c r="D21" s="15">
        <v>3119</v>
      </c>
    </row>
    <row r="22" spans="1:4" ht="16.2" thickBot="1">
      <c r="A22" s="12" t="s">
        <v>19</v>
      </c>
      <c r="B22" s="14">
        <v>4277</v>
      </c>
      <c r="C22" s="14">
        <v>4590</v>
      </c>
      <c r="D22" s="15">
        <v>4585</v>
      </c>
    </row>
    <row r="23" spans="1:4" ht="16.2" thickBot="1">
      <c r="A23" s="12" t="s">
        <v>772</v>
      </c>
      <c r="B23" s="14">
        <v>4562</v>
      </c>
      <c r="C23" s="14">
        <v>4540</v>
      </c>
      <c r="D23" s="15">
        <v>4533</v>
      </c>
    </row>
    <row r="24" spans="1:4" ht="16.2" thickBot="1">
      <c r="A24" s="12" t="s">
        <v>20</v>
      </c>
      <c r="B24" s="14">
        <v>5430</v>
      </c>
      <c r="C24" s="14">
        <v>4843</v>
      </c>
      <c r="D24" s="15">
        <v>4918</v>
      </c>
    </row>
    <row r="25" spans="1:4" ht="16.2" thickBot="1">
      <c r="A25" s="12" t="s">
        <v>21</v>
      </c>
      <c r="B25" s="12">
        <v>396</v>
      </c>
      <c r="C25" s="12">
        <v>1424</v>
      </c>
      <c r="D25" s="13">
        <v>1306</v>
      </c>
    </row>
    <row r="26" spans="1:4" ht="16.2" thickBot="1">
      <c r="A26" s="12" t="s">
        <v>22</v>
      </c>
      <c r="B26" s="12">
        <v>684</v>
      </c>
      <c r="C26" s="12">
        <v>684</v>
      </c>
      <c r="D26" s="13">
        <v>684</v>
      </c>
    </row>
    <row r="27" spans="1:4" ht="16.2" thickBot="1">
      <c r="A27" s="11"/>
      <c r="B27" s="136">
        <f>SUM(B4:B26)</f>
        <v>29393</v>
      </c>
      <c r="C27" s="136">
        <f>SUM(C4:C26)</f>
        <v>30376</v>
      </c>
      <c r="D27" s="136">
        <f>SUM(D4:D26)</f>
        <v>30372</v>
      </c>
    </row>
    <row r="31" spans="1:4">
      <c r="A31" t="s">
        <v>26</v>
      </c>
    </row>
    <row r="33" spans="1:6">
      <c r="A33" t="s">
        <v>1</v>
      </c>
      <c r="B33" t="s">
        <v>49</v>
      </c>
    </row>
    <row r="34" spans="1:6">
      <c r="A34" s="17" t="s">
        <v>773</v>
      </c>
      <c r="B34" s="18">
        <v>1</v>
      </c>
    </row>
    <row r="35" spans="1:6">
      <c r="A35" s="17" t="s">
        <v>42</v>
      </c>
      <c r="B35" s="18">
        <v>5</v>
      </c>
    </row>
    <row r="36" spans="1:6">
      <c r="A36" s="17" t="s">
        <v>20</v>
      </c>
      <c r="B36" s="18">
        <v>136</v>
      </c>
    </row>
    <row r="37" spans="1:6">
      <c r="A37" s="17" t="s">
        <v>137</v>
      </c>
      <c r="B37" s="18">
        <v>1029</v>
      </c>
    </row>
    <row r="38" spans="1:6">
      <c r="A38" s="17" t="s">
        <v>147</v>
      </c>
      <c r="B38" s="18">
        <v>8</v>
      </c>
    </row>
    <row r="39" spans="1:6">
      <c r="A39" s="17"/>
      <c r="B39" s="18">
        <f>SUM(B34:B38)</f>
        <v>1179</v>
      </c>
    </row>
    <row r="41" spans="1:6">
      <c r="A41" s="1" t="s">
        <v>27</v>
      </c>
      <c r="B41" t="s">
        <v>532</v>
      </c>
      <c r="C41" t="s">
        <v>49</v>
      </c>
      <c r="E41" t="s">
        <v>532</v>
      </c>
      <c r="F41" t="s">
        <v>49</v>
      </c>
    </row>
    <row r="42" spans="1:6">
      <c r="B42" s="17" t="s">
        <v>28</v>
      </c>
      <c r="C42" s="18">
        <v>5</v>
      </c>
    </row>
    <row r="43" spans="1:6">
      <c r="B43" s="17" t="s">
        <v>29</v>
      </c>
      <c r="C43" s="18">
        <v>7</v>
      </c>
      <c r="E43" s="17" t="s">
        <v>775</v>
      </c>
      <c r="F43" s="18">
        <v>1</v>
      </c>
    </row>
    <row r="44" spans="1:6">
      <c r="B44" s="17" t="s">
        <v>30</v>
      </c>
      <c r="C44" s="18">
        <v>21</v>
      </c>
      <c r="E44" s="17" t="s">
        <v>5</v>
      </c>
      <c r="F44" s="18">
        <v>6</v>
      </c>
    </row>
    <row r="45" spans="1:6">
      <c r="B45" s="17" t="s">
        <v>31</v>
      </c>
      <c r="C45" s="18">
        <v>14</v>
      </c>
      <c r="E45" s="17" t="s">
        <v>41</v>
      </c>
      <c r="F45" s="18">
        <v>4</v>
      </c>
    </row>
    <row r="46" spans="1:6">
      <c r="B46" s="17" t="s">
        <v>32</v>
      </c>
      <c r="C46" s="18">
        <v>8</v>
      </c>
      <c r="E46" s="17" t="s">
        <v>7</v>
      </c>
      <c r="F46" s="18">
        <v>11</v>
      </c>
    </row>
    <row r="47" spans="1:6">
      <c r="B47" s="17" t="s">
        <v>533</v>
      </c>
      <c r="C47" s="18">
        <v>16</v>
      </c>
      <c r="E47" s="17" t="s">
        <v>8</v>
      </c>
      <c r="F47" s="18">
        <v>9</v>
      </c>
    </row>
    <row r="48" spans="1:6">
      <c r="B48" s="17" t="s">
        <v>534</v>
      </c>
      <c r="C48" s="18">
        <v>66</v>
      </c>
      <c r="E48" s="17" t="s">
        <v>9</v>
      </c>
      <c r="F48" s="18">
        <v>17</v>
      </c>
    </row>
    <row r="49" spans="1:6">
      <c r="B49" s="17" t="s">
        <v>96</v>
      </c>
      <c r="C49" s="18">
        <v>4</v>
      </c>
      <c r="E49" s="17" t="s">
        <v>10</v>
      </c>
      <c r="F49" s="18">
        <v>27</v>
      </c>
    </row>
    <row r="50" spans="1:6">
      <c r="B50" s="17" t="s">
        <v>689</v>
      </c>
      <c r="C50" s="18">
        <v>56</v>
      </c>
      <c r="E50" s="17" t="s">
        <v>776</v>
      </c>
      <c r="F50" s="18">
        <v>2</v>
      </c>
    </row>
    <row r="51" spans="1:6">
      <c r="B51" s="17" t="s">
        <v>690</v>
      </c>
      <c r="C51" s="18">
        <v>43</v>
      </c>
      <c r="E51" s="17" t="s">
        <v>45</v>
      </c>
      <c r="F51" s="18">
        <v>18</v>
      </c>
    </row>
    <row r="52" spans="1:6">
      <c r="B52" s="17" t="s">
        <v>695</v>
      </c>
      <c r="C52" s="18">
        <v>1</v>
      </c>
      <c r="E52" s="17" t="s">
        <v>46</v>
      </c>
      <c r="F52" s="18">
        <v>21</v>
      </c>
    </row>
    <row r="53" spans="1:6">
      <c r="B53" s="17" t="s">
        <v>691</v>
      </c>
      <c r="C53" s="18">
        <v>8</v>
      </c>
      <c r="E53" s="17" t="s">
        <v>42</v>
      </c>
      <c r="F53" s="18">
        <v>37</v>
      </c>
    </row>
    <row r="54" spans="1:6">
      <c r="B54" s="17" t="s">
        <v>692</v>
      </c>
      <c r="C54" s="18">
        <v>2</v>
      </c>
      <c r="E54" s="17" t="s">
        <v>20</v>
      </c>
      <c r="F54" s="18">
        <v>95</v>
      </c>
    </row>
    <row r="55" spans="1:6">
      <c r="B55" s="17" t="s">
        <v>693</v>
      </c>
      <c r="C55" s="18">
        <v>23</v>
      </c>
      <c r="E55" s="17" t="s">
        <v>21</v>
      </c>
      <c r="F55" s="18">
        <v>26</v>
      </c>
    </row>
    <row r="56" spans="1:6">
      <c r="B56" s="17" t="s">
        <v>694</v>
      </c>
      <c r="C56" s="18">
        <v>9</v>
      </c>
      <c r="E56" s="17" t="s">
        <v>22</v>
      </c>
      <c r="F56" s="18">
        <v>10</v>
      </c>
    </row>
    <row r="57" spans="1:6">
      <c r="B57" s="17" t="s">
        <v>774</v>
      </c>
      <c r="C57" s="18">
        <v>1</v>
      </c>
      <c r="F57">
        <f>SUM(F43:F56)</f>
        <v>284</v>
      </c>
    </row>
    <row r="58" spans="1:6">
      <c r="C58">
        <f>SUM(C42:C57)</f>
        <v>284</v>
      </c>
    </row>
    <row r="59" spans="1:6">
      <c r="B59" s="17"/>
      <c r="C59" s="18"/>
    </row>
    <row r="60" spans="1:6">
      <c r="B60" s="17"/>
      <c r="C60" s="18"/>
    </row>
    <row r="61" spans="1:6">
      <c r="B61" s="17"/>
      <c r="C61" s="18"/>
    </row>
    <row r="62" spans="1:6">
      <c r="C62">
        <f>SUM(C43:C61)</f>
        <v>563</v>
      </c>
    </row>
    <row r="63" spans="1:6">
      <c r="A63" t="s">
        <v>38</v>
      </c>
    </row>
    <row r="65" spans="1:2">
      <c r="A65" t="s">
        <v>777</v>
      </c>
      <c r="B65" t="s">
        <v>49</v>
      </c>
    </row>
    <row r="66" spans="1:2" ht="15" thickBot="1">
      <c r="A66" s="137" t="s">
        <v>3</v>
      </c>
      <c r="B66" s="138">
        <v>4</v>
      </c>
    </row>
    <row r="67" spans="1:2" ht="15" thickBot="1">
      <c r="A67" s="137" t="s">
        <v>4</v>
      </c>
      <c r="B67" s="138">
        <v>2</v>
      </c>
    </row>
    <row r="68" spans="1:2" ht="15" thickBot="1">
      <c r="A68" s="137" t="s">
        <v>5</v>
      </c>
      <c r="B68" s="138">
        <v>86</v>
      </c>
    </row>
    <row r="69" spans="1:2" ht="15" thickBot="1">
      <c r="A69" s="137" t="s">
        <v>6</v>
      </c>
      <c r="B69" s="138">
        <v>150</v>
      </c>
    </row>
    <row r="70" spans="1:2" ht="15" thickBot="1">
      <c r="A70" s="137" t="s">
        <v>7</v>
      </c>
      <c r="B70" s="138">
        <v>250</v>
      </c>
    </row>
    <row r="71" spans="1:2" ht="15" thickBot="1">
      <c r="A71" s="137" t="s">
        <v>8</v>
      </c>
      <c r="B71" s="138">
        <v>307</v>
      </c>
    </row>
    <row r="72" spans="1:2" ht="15" thickBot="1">
      <c r="A72" s="137" t="s">
        <v>9</v>
      </c>
      <c r="B72" s="138">
        <v>323</v>
      </c>
    </row>
    <row r="73" spans="1:2" ht="15" thickBot="1">
      <c r="A73" s="137" t="s">
        <v>10</v>
      </c>
      <c r="B73" s="138">
        <v>525</v>
      </c>
    </row>
    <row r="74" spans="1:2" ht="15" thickBot="1">
      <c r="A74" s="137" t="s">
        <v>45</v>
      </c>
      <c r="B74" s="138">
        <v>544</v>
      </c>
    </row>
    <row r="75" spans="1:2" ht="15" thickBot="1">
      <c r="A75" s="137" t="s">
        <v>19</v>
      </c>
      <c r="B75" s="138">
        <v>549</v>
      </c>
    </row>
    <row r="76" spans="1:2" ht="15" thickBot="1">
      <c r="A76" s="137" t="s">
        <v>42</v>
      </c>
      <c r="B76" s="139">
        <v>979</v>
      </c>
    </row>
    <row r="77" spans="1:2" ht="15" thickBot="1">
      <c r="A77" s="137" t="s">
        <v>20</v>
      </c>
      <c r="B77" s="138">
        <v>730</v>
      </c>
    </row>
    <row r="78" spans="1:2" ht="15" thickBot="1">
      <c r="A78" s="137" t="s">
        <v>22</v>
      </c>
      <c r="B78" s="138">
        <v>20</v>
      </c>
    </row>
    <row r="79" spans="1:2">
      <c r="B79">
        <f>SUM(B66:B78)</f>
        <v>4469</v>
      </c>
    </row>
    <row r="80" spans="1:2">
      <c r="A80" s="2" t="s">
        <v>39</v>
      </c>
    </row>
    <row r="82" spans="2:8">
      <c r="B82" t="s">
        <v>40</v>
      </c>
    </row>
    <row r="83" spans="2:8">
      <c r="B83" t="s">
        <v>778</v>
      </c>
      <c r="G83" t="s">
        <v>43</v>
      </c>
    </row>
    <row r="84" spans="2:8">
      <c r="B84" s="17" t="s">
        <v>33</v>
      </c>
      <c r="C84" s="18">
        <v>2</v>
      </c>
      <c r="G84" s="17" t="s">
        <v>7</v>
      </c>
      <c r="H84" s="18">
        <v>1</v>
      </c>
    </row>
    <row r="85" spans="2:8">
      <c r="B85" s="17" t="s">
        <v>34</v>
      </c>
      <c r="C85" s="18">
        <v>1</v>
      </c>
      <c r="G85" s="17" t="s">
        <v>780</v>
      </c>
      <c r="H85" s="18">
        <v>3</v>
      </c>
    </row>
    <row r="86" spans="2:8">
      <c r="B86" s="17" t="s">
        <v>35</v>
      </c>
      <c r="C86" s="18">
        <v>1</v>
      </c>
      <c r="G86" s="17" t="s">
        <v>44</v>
      </c>
      <c r="H86" s="18">
        <v>3</v>
      </c>
    </row>
    <row r="87" spans="2:8">
      <c r="B87" s="17" t="s">
        <v>36</v>
      </c>
      <c r="C87" s="18">
        <v>2</v>
      </c>
      <c r="G87" s="17" t="s">
        <v>10</v>
      </c>
      <c r="H87" s="18">
        <v>2</v>
      </c>
    </row>
    <row r="88" spans="2:8">
      <c r="B88" s="17" t="s">
        <v>37</v>
      </c>
      <c r="C88" s="18">
        <v>3</v>
      </c>
      <c r="G88" s="17" t="s">
        <v>45</v>
      </c>
      <c r="H88" s="18">
        <v>7</v>
      </c>
    </row>
    <row r="89" spans="2:8">
      <c r="B89" s="17" t="s">
        <v>24</v>
      </c>
      <c r="C89" s="18">
        <v>1</v>
      </c>
      <c r="G89" s="17" t="s">
        <v>46</v>
      </c>
      <c r="H89" s="18">
        <v>10</v>
      </c>
    </row>
    <row r="90" spans="2:8">
      <c r="B90" s="17" t="s">
        <v>755</v>
      </c>
      <c r="C90" s="18">
        <v>4</v>
      </c>
      <c r="G90" s="17" t="s">
        <v>42</v>
      </c>
      <c r="H90" s="18">
        <v>14</v>
      </c>
    </row>
    <row r="91" spans="2:8">
      <c r="B91" s="17" t="s">
        <v>25</v>
      </c>
      <c r="C91" s="18">
        <v>4</v>
      </c>
      <c r="G91" s="17" t="s">
        <v>20</v>
      </c>
      <c r="H91" s="18">
        <v>79</v>
      </c>
    </row>
    <row r="92" spans="2:8">
      <c r="B92" s="17" t="s">
        <v>779</v>
      </c>
      <c r="C92" s="18">
        <v>10</v>
      </c>
      <c r="G92" s="17" t="s">
        <v>21</v>
      </c>
      <c r="H92" s="18">
        <v>1</v>
      </c>
    </row>
    <row r="93" spans="2:8">
      <c r="B93" s="17"/>
      <c r="C93" s="18">
        <f>SUM(C84:C92)</f>
        <v>28</v>
      </c>
      <c r="H93">
        <f>SUM(H84:H92)</f>
        <v>120</v>
      </c>
    </row>
    <row r="97" spans="1:6">
      <c r="A97" t="s">
        <v>47</v>
      </c>
    </row>
    <row r="99" spans="1:6">
      <c r="A99" s="115" t="s">
        <v>48</v>
      </c>
      <c r="B99" s="115"/>
      <c r="E99" t="s">
        <v>50</v>
      </c>
    </row>
    <row r="100" spans="1:6">
      <c r="A100" t="s">
        <v>1</v>
      </c>
      <c r="B100" t="s">
        <v>49</v>
      </c>
      <c r="E100" t="s">
        <v>1</v>
      </c>
      <c r="F100" t="s">
        <v>49</v>
      </c>
    </row>
    <row r="101" spans="1:6">
      <c r="A101" s="17" t="s">
        <v>9</v>
      </c>
      <c r="B101" s="18">
        <v>3</v>
      </c>
      <c r="E101" s="17" t="s">
        <v>781</v>
      </c>
      <c r="F101" s="18">
        <v>1</v>
      </c>
    </row>
    <row r="102" spans="1:6">
      <c r="A102" s="17" t="s">
        <v>10</v>
      </c>
      <c r="B102" s="18">
        <v>3</v>
      </c>
      <c r="E102" s="17" t="s">
        <v>5</v>
      </c>
      <c r="F102" s="18">
        <v>1</v>
      </c>
    </row>
    <row r="103" spans="1:6">
      <c r="A103" s="17" t="s">
        <v>45</v>
      </c>
      <c r="B103" s="18">
        <v>1</v>
      </c>
      <c r="E103" s="17" t="s">
        <v>7</v>
      </c>
      <c r="F103" s="18">
        <v>2</v>
      </c>
    </row>
    <row r="104" spans="1:6">
      <c r="A104" s="17" t="s">
        <v>696</v>
      </c>
      <c r="B104" s="18">
        <v>1</v>
      </c>
      <c r="E104" s="17" t="s">
        <v>145</v>
      </c>
      <c r="F104" s="18">
        <v>1</v>
      </c>
    </row>
    <row r="105" spans="1:6">
      <c r="A105" s="17" t="s">
        <v>46</v>
      </c>
      <c r="B105" s="18">
        <v>2</v>
      </c>
      <c r="E105" s="17" t="s">
        <v>10</v>
      </c>
      <c r="F105" s="18">
        <v>1</v>
      </c>
    </row>
    <row r="106" spans="1:6">
      <c r="A106" s="17" t="s">
        <v>20</v>
      </c>
      <c r="B106" s="18">
        <v>1</v>
      </c>
      <c r="E106" s="17" t="s">
        <v>696</v>
      </c>
      <c r="F106" s="18">
        <v>1</v>
      </c>
    </row>
    <row r="107" spans="1:6">
      <c r="B107">
        <f>SUM(B101:B106)</f>
        <v>11</v>
      </c>
      <c r="E107" s="17" t="s">
        <v>46</v>
      </c>
      <c r="F107" s="18">
        <v>1</v>
      </c>
    </row>
    <row r="108" spans="1:6">
      <c r="A108" s="17"/>
      <c r="B108" s="18"/>
      <c r="E108" s="17" t="s">
        <v>42</v>
      </c>
      <c r="F108" s="18">
        <v>2</v>
      </c>
    </row>
    <row r="109" spans="1:6">
      <c r="A109" s="17"/>
      <c r="B109" s="18"/>
      <c r="F109">
        <f>SUM(F101:F108)</f>
        <v>10</v>
      </c>
    </row>
    <row r="110" spans="1:6">
      <c r="A110" s="17"/>
      <c r="B110" s="18"/>
      <c r="E110" s="2"/>
      <c r="F110" s="2"/>
    </row>
    <row r="112" spans="1:6">
      <c r="A112" t="s">
        <v>51</v>
      </c>
      <c r="B112" t="s">
        <v>52</v>
      </c>
    </row>
    <row r="113" spans="1:2">
      <c r="A113" s="17" t="s">
        <v>53</v>
      </c>
      <c r="B113" s="18">
        <v>4</v>
      </c>
    </row>
    <row r="114" spans="1:2">
      <c r="A114" s="17" t="s">
        <v>535</v>
      </c>
      <c r="B114" s="18">
        <v>7</v>
      </c>
    </row>
    <row r="115" spans="1:2">
      <c r="A115" s="17" t="s">
        <v>782</v>
      </c>
      <c r="B115" s="18">
        <v>4</v>
      </c>
    </row>
    <row r="116" spans="1:2">
      <c r="A116" s="17" t="s">
        <v>697</v>
      </c>
      <c r="B116" s="18">
        <v>2</v>
      </c>
    </row>
    <row r="117" spans="1:2">
      <c r="B117">
        <f>SUM(B113:B116)</f>
        <v>17</v>
      </c>
    </row>
    <row r="120" spans="1:2">
      <c r="A120" s="1" t="s">
        <v>54</v>
      </c>
    </row>
    <row r="122" spans="1:2">
      <c r="A122" t="s">
        <v>49</v>
      </c>
    </row>
    <row r="123" spans="1:2">
      <c r="A123" s="17" t="s">
        <v>55</v>
      </c>
      <c r="B123" s="18">
        <v>15</v>
      </c>
    </row>
    <row r="124" spans="1:2">
      <c r="A124" s="17" t="s">
        <v>536</v>
      </c>
      <c r="B124" s="18">
        <v>73</v>
      </c>
    </row>
    <row r="126" spans="1:2">
      <c r="A126" t="s">
        <v>56</v>
      </c>
    </row>
    <row r="128" spans="1:2">
      <c r="A128" t="s">
        <v>51</v>
      </c>
      <c r="B128" t="s">
        <v>57</v>
      </c>
    </row>
    <row r="129" spans="1:6">
      <c r="A129" t="s">
        <v>51</v>
      </c>
      <c r="B129" t="s">
        <v>57</v>
      </c>
    </row>
    <row r="130" spans="1:6">
      <c r="A130" s="17" t="s">
        <v>537</v>
      </c>
      <c r="B130" s="18">
        <v>3</v>
      </c>
    </row>
    <row r="131" spans="1:6">
      <c r="A131" s="17" t="s">
        <v>698</v>
      </c>
      <c r="B131" s="18">
        <v>9</v>
      </c>
    </row>
    <row r="132" spans="1:6">
      <c r="A132" s="17" t="s">
        <v>538</v>
      </c>
      <c r="B132" s="18">
        <v>14</v>
      </c>
    </row>
    <row r="133" spans="1:6">
      <c r="A133" s="17" t="s">
        <v>539</v>
      </c>
      <c r="B133" s="18">
        <v>2</v>
      </c>
    </row>
    <row r="134" spans="1:6">
      <c r="A134" s="17" t="s">
        <v>62</v>
      </c>
      <c r="B134" s="18">
        <v>119</v>
      </c>
    </row>
    <row r="135" spans="1:6">
      <c r="A135" s="17" t="s">
        <v>699</v>
      </c>
      <c r="B135" s="18">
        <v>8</v>
      </c>
    </row>
    <row r="136" spans="1:6">
      <c r="A136" s="17" t="s">
        <v>700</v>
      </c>
      <c r="B136" s="18">
        <v>10</v>
      </c>
    </row>
    <row r="137" spans="1:6">
      <c r="B137">
        <f>SUM(B130:B136)</f>
        <v>165</v>
      </c>
    </row>
    <row r="139" spans="1:6">
      <c r="A139" t="s">
        <v>63</v>
      </c>
    </row>
    <row r="140" spans="1:6">
      <c r="E140" t="s">
        <v>67</v>
      </c>
      <c r="F140" s="19" t="s">
        <v>49</v>
      </c>
    </row>
    <row r="141" spans="1:6">
      <c r="A141" t="s">
        <v>64</v>
      </c>
      <c r="B141" t="s">
        <v>49</v>
      </c>
      <c r="E141" s="17" t="s">
        <v>68</v>
      </c>
      <c r="F141" s="19">
        <v>176</v>
      </c>
    </row>
    <row r="142" spans="1:6">
      <c r="A142" s="17" t="s">
        <v>540</v>
      </c>
      <c r="B142" s="19">
        <v>300</v>
      </c>
      <c r="E142" s="17" t="s">
        <v>70</v>
      </c>
      <c r="F142" s="19">
        <v>259</v>
      </c>
    </row>
    <row r="143" spans="1:6">
      <c r="A143" s="17" t="s">
        <v>65</v>
      </c>
      <c r="B143" s="19">
        <v>155</v>
      </c>
      <c r="E143" s="17" t="s">
        <v>71</v>
      </c>
      <c r="F143" s="19">
        <v>98</v>
      </c>
    </row>
    <row r="144" spans="1:6">
      <c r="A144" s="17" t="s">
        <v>66</v>
      </c>
      <c r="B144" s="19">
        <v>251836</v>
      </c>
      <c r="E144" s="17" t="s">
        <v>785</v>
      </c>
      <c r="F144" s="19">
        <v>6</v>
      </c>
    </row>
    <row r="145" spans="1:6">
      <c r="A145" s="17" t="s">
        <v>783</v>
      </c>
      <c r="B145" s="19">
        <v>289</v>
      </c>
      <c r="E145" s="17" t="s">
        <v>541</v>
      </c>
      <c r="F145" s="19">
        <v>36</v>
      </c>
    </row>
    <row r="146" spans="1:6">
      <c r="A146" s="17" t="s">
        <v>784</v>
      </c>
      <c r="B146" s="19">
        <v>1000</v>
      </c>
      <c r="E146" s="17" t="s">
        <v>786</v>
      </c>
      <c r="F146" s="19">
        <v>60</v>
      </c>
    </row>
    <row r="147" spans="1:6">
      <c r="A147" s="17"/>
      <c r="B147" s="3"/>
      <c r="E147" s="17" t="s">
        <v>542</v>
      </c>
      <c r="F147" s="19">
        <v>187</v>
      </c>
    </row>
    <row r="148" spans="1:6">
      <c r="A148" s="1"/>
      <c r="E148" s="17" t="s">
        <v>701</v>
      </c>
      <c r="F148" s="19">
        <v>562</v>
      </c>
    </row>
    <row r="149" spans="1:6">
      <c r="E149" s="17" t="s">
        <v>787</v>
      </c>
      <c r="F149" s="19">
        <v>10</v>
      </c>
    </row>
    <row r="150" spans="1:6">
      <c r="E150" s="17" t="s">
        <v>788</v>
      </c>
      <c r="F150" s="19">
        <v>28</v>
      </c>
    </row>
    <row r="151" spans="1:6">
      <c r="E151" s="17" t="s">
        <v>789</v>
      </c>
      <c r="F151" s="19">
        <v>2827</v>
      </c>
    </row>
    <row r="152" spans="1:6">
      <c r="E152" s="17" t="s">
        <v>790</v>
      </c>
      <c r="F152" s="19">
        <v>1958</v>
      </c>
    </row>
    <row r="153" spans="1:6">
      <c r="E153" s="17" t="s">
        <v>791</v>
      </c>
      <c r="F153" s="19">
        <v>50</v>
      </c>
    </row>
    <row r="154" spans="1:6">
      <c r="E154" s="17" t="s">
        <v>792</v>
      </c>
      <c r="F154" s="19">
        <v>1431</v>
      </c>
    </row>
    <row r="155" spans="1:6">
      <c r="E155" s="17" t="s">
        <v>793</v>
      </c>
      <c r="F155" s="19">
        <v>31161</v>
      </c>
    </row>
    <row r="156" spans="1:6">
      <c r="E156" s="17" t="s">
        <v>794</v>
      </c>
      <c r="F156" s="19">
        <v>3921780</v>
      </c>
    </row>
    <row r="157" spans="1:6">
      <c r="E157" s="17" t="s">
        <v>795</v>
      </c>
      <c r="F157" s="19">
        <v>90</v>
      </c>
    </row>
    <row r="158" spans="1:6">
      <c r="A158" t="s">
        <v>72</v>
      </c>
      <c r="E158" s="17" t="s">
        <v>796</v>
      </c>
      <c r="F158" s="19">
        <v>12</v>
      </c>
    </row>
    <row r="159" spans="1:6" ht="15" thickBot="1">
      <c r="E159" s="17" t="s">
        <v>797</v>
      </c>
      <c r="F159" s="19">
        <v>12</v>
      </c>
    </row>
    <row r="160" spans="1:6" ht="15" thickBot="1">
      <c r="A160" s="20" t="s">
        <v>1</v>
      </c>
      <c r="B160" s="20" t="s">
        <v>768</v>
      </c>
      <c r="C160" s="20" t="s">
        <v>769</v>
      </c>
      <c r="D160" s="20" t="s">
        <v>770</v>
      </c>
      <c r="E160" s="17"/>
      <c r="F160" s="18"/>
    </row>
    <row r="161" spans="1:6" ht="15" thickBot="1">
      <c r="A161" s="21" t="s">
        <v>73</v>
      </c>
      <c r="B161" s="22">
        <v>0</v>
      </c>
      <c r="C161" s="22">
        <v>0</v>
      </c>
      <c r="D161" s="22">
        <v>0</v>
      </c>
      <c r="E161" s="17"/>
      <c r="F161" s="18"/>
    </row>
    <row r="162" spans="1:6" ht="15" thickBot="1">
      <c r="A162" s="21" t="s">
        <v>74</v>
      </c>
      <c r="B162" s="22">
        <v>5</v>
      </c>
      <c r="C162" s="22">
        <v>5</v>
      </c>
      <c r="D162" s="22">
        <v>5</v>
      </c>
      <c r="E162" s="17"/>
      <c r="F162" s="18"/>
    </row>
    <row r="163" spans="1:6" ht="15" thickBot="1">
      <c r="A163" s="21" t="s">
        <v>75</v>
      </c>
      <c r="B163" s="22">
        <v>12</v>
      </c>
      <c r="C163" s="22">
        <v>14</v>
      </c>
      <c r="D163" s="22">
        <v>14</v>
      </c>
      <c r="E163" s="17"/>
      <c r="F163" s="18"/>
    </row>
    <row r="164" spans="1:6" ht="15" thickBot="1">
      <c r="A164" s="21" t="s">
        <v>76</v>
      </c>
      <c r="B164" s="22">
        <v>259</v>
      </c>
      <c r="C164" s="22">
        <v>272</v>
      </c>
      <c r="D164" s="22">
        <v>271</v>
      </c>
    </row>
    <row r="165" spans="1:6" ht="15" thickBot="1">
      <c r="A165" s="21" t="s">
        <v>77</v>
      </c>
      <c r="B165" s="22">
        <v>356</v>
      </c>
      <c r="C165" s="22">
        <v>376</v>
      </c>
      <c r="D165" s="22">
        <v>375</v>
      </c>
    </row>
    <row r="166" spans="1:6" ht="15" thickBot="1">
      <c r="A166" s="21" t="s">
        <v>78</v>
      </c>
      <c r="B166" s="22">
        <v>512</v>
      </c>
      <c r="C166" s="22">
        <v>520</v>
      </c>
      <c r="D166" s="22">
        <v>518</v>
      </c>
    </row>
    <row r="167" spans="1:6" ht="15" thickBot="1">
      <c r="A167" s="21" t="s">
        <v>79</v>
      </c>
      <c r="B167" s="22">
        <v>775</v>
      </c>
      <c r="C167" s="22">
        <v>836</v>
      </c>
      <c r="D167" s="22">
        <v>836</v>
      </c>
    </row>
    <row r="168" spans="1:6" ht="15" thickBot="1">
      <c r="A168" s="21" t="s">
        <v>81</v>
      </c>
      <c r="B168" s="22">
        <v>948</v>
      </c>
      <c r="C168" s="22">
        <v>1014</v>
      </c>
      <c r="D168" s="22">
        <v>1010</v>
      </c>
    </row>
    <row r="169" spans="1:6" ht="15" thickBot="1">
      <c r="A169" s="21" t="s">
        <v>82</v>
      </c>
      <c r="B169" s="22">
        <v>1383</v>
      </c>
      <c r="C169" s="22">
        <v>1380</v>
      </c>
      <c r="D169" s="22">
        <v>1379</v>
      </c>
    </row>
    <row r="170" spans="1:6" ht="15" thickBot="1">
      <c r="A170" s="21" t="s">
        <v>83</v>
      </c>
      <c r="B170" s="22">
        <v>39</v>
      </c>
      <c r="C170" s="22">
        <v>38</v>
      </c>
      <c r="D170" s="22">
        <v>38</v>
      </c>
    </row>
    <row r="171" spans="1:6" ht="15" thickBot="1">
      <c r="A171" s="21" t="s">
        <v>84</v>
      </c>
      <c r="B171" s="22">
        <v>31</v>
      </c>
      <c r="C171" s="22">
        <v>31</v>
      </c>
      <c r="D171" s="22">
        <v>31</v>
      </c>
    </row>
    <row r="172" spans="1:6" ht="15" thickBot="1">
      <c r="A172" s="21" t="s">
        <v>85</v>
      </c>
      <c r="B172" s="22">
        <v>35</v>
      </c>
      <c r="C172" s="22">
        <v>35</v>
      </c>
      <c r="D172" s="22">
        <v>34</v>
      </c>
    </row>
    <row r="173" spans="1:6" ht="15" thickBot="1">
      <c r="A173" s="21" t="s">
        <v>86</v>
      </c>
      <c r="B173" s="22">
        <v>70</v>
      </c>
      <c r="C173" s="22">
        <v>70</v>
      </c>
      <c r="D173" s="23">
        <v>66</v>
      </c>
    </row>
    <row r="174" spans="1:6" ht="15" thickBot="1">
      <c r="A174" s="21" t="s">
        <v>80</v>
      </c>
      <c r="B174" s="22">
        <v>2</v>
      </c>
      <c r="C174" s="22">
        <v>2</v>
      </c>
      <c r="D174" s="22">
        <v>2</v>
      </c>
    </row>
    <row r="175" spans="1:6" ht="15" thickBot="1">
      <c r="A175" s="21" t="s">
        <v>87</v>
      </c>
      <c r="B175" s="22">
        <v>1403</v>
      </c>
      <c r="C175" s="22">
        <v>1251</v>
      </c>
      <c r="D175" s="22">
        <v>1245</v>
      </c>
    </row>
    <row r="176" spans="1:6" ht="15" thickBot="1">
      <c r="A176" s="21" t="s">
        <v>88</v>
      </c>
      <c r="B176" s="22">
        <v>1425</v>
      </c>
      <c r="C176" s="22">
        <v>1609</v>
      </c>
      <c r="D176" s="22">
        <v>1608</v>
      </c>
    </row>
    <row r="177" spans="1:7" ht="15" thickBot="1">
      <c r="A177" s="21" t="s">
        <v>42</v>
      </c>
      <c r="B177" s="22">
        <v>1644</v>
      </c>
      <c r="C177" s="22">
        <v>1789</v>
      </c>
      <c r="D177" s="22">
        <v>1786</v>
      </c>
    </row>
    <row r="178" spans="1:7" ht="15" thickBot="1">
      <c r="A178" s="21" t="s">
        <v>89</v>
      </c>
      <c r="B178" s="22">
        <v>1624</v>
      </c>
      <c r="C178" s="22">
        <v>1441</v>
      </c>
      <c r="D178" s="22">
        <v>1440</v>
      </c>
    </row>
    <row r="179" spans="1:7" ht="15" thickBot="1">
      <c r="A179" s="21" t="s">
        <v>90</v>
      </c>
      <c r="B179" s="22">
        <v>790</v>
      </c>
      <c r="C179" s="22">
        <v>608</v>
      </c>
      <c r="D179" s="22">
        <v>619</v>
      </c>
    </row>
    <row r="180" spans="1:7" ht="15" thickBot="1">
      <c r="A180" s="21" t="s">
        <v>91</v>
      </c>
      <c r="B180" s="22">
        <v>1014</v>
      </c>
      <c r="C180" s="22">
        <v>1019</v>
      </c>
      <c r="D180" s="22">
        <v>1017</v>
      </c>
    </row>
    <row r="181" spans="1:7" ht="15" thickBot="1">
      <c r="A181" s="21" t="s">
        <v>92</v>
      </c>
      <c r="B181" s="22">
        <v>52</v>
      </c>
      <c r="C181" s="22">
        <v>52</v>
      </c>
      <c r="D181" s="22">
        <v>174</v>
      </c>
    </row>
    <row r="182" spans="1:7" ht="15" thickBot="1">
      <c r="A182" s="21" t="s">
        <v>22</v>
      </c>
      <c r="B182" s="22">
        <v>211</v>
      </c>
      <c r="C182" s="22">
        <v>210</v>
      </c>
      <c r="D182" s="22">
        <v>207</v>
      </c>
    </row>
    <row r="183" spans="1:7" ht="15" thickBot="1">
      <c r="A183" s="21" t="s">
        <v>93</v>
      </c>
      <c r="B183" s="22">
        <v>140</v>
      </c>
      <c r="C183" s="22">
        <v>143</v>
      </c>
      <c r="D183" s="22">
        <v>173</v>
      </c>
    </row>
    <row r="184" spans="1:7" ht="15" thickBot="1">
      <c r="A184" s="20" t="s">
        <v>23</v>
      </c>
      <c r="B184" s="24">
        <f>SUM(B161:B183)</f>
        <v>12730</v>
      </c>
      <c r="C184" s="24">
        <f>SUM(C161:C183)</f>
        <v>12715</v>
      </c>
      <c r="D184" s="24">
        <f t="shared" ref="D184" si="0">SUM(D161:D183)</f>
        <v>12848</v>
      </c>
    </row>
    <row r="188" spans="1:7">
      <c r="A188" t="s">
        <v>27</v>
      </c>
    </row>
    <row r="189" spans="1:7">
      <c r="A189" t="s">
        <v>51</v>
      </c>
      <c r="B189" t="s">
        <v>49</v>
      </c>
      <c r="F189" t="s">
        <v>98</v>
      </c>
      <c r="G189" t="s">
        <v>49</v>
      </c>
    </row>
    <row r="190" spans="1:7" ht="15" thickBot="1">
      <c r="A190" s="17" t="s">
        <v>798</v>
      </c>
      <c r="B190" s="18">
        <v>1</v>
      </c>
      <c r="F190" s="68" t="s">
        <v>81</v>
      </c>
      <c r="G190" s="18">
        <v>2</v>
      </c>
    </row>
    <row r="191" spans="1:7" ht="15" thickBot="1">
      <c r="A191" s="17" t="s">
        <v>702</v>
      </c>
      <c r="B191" s="18">
        <v>1</v>
      </c>
      <c r="F191" s="69" t="s">
        <v>83</v>
      </c>
      <c r="G191">
        <v>2</v>
      </c>
    </row>
    <row r="192" spans="1:7" ht="15" thickBot="1">
      <c r="A192" s="17" t="s">
        <v>94</v>
      </c>
      <c r="B192" s="18">
        <v>4</v>
      </c>
      <c r="F192" s="69" t="s">
        <v>85</v>
      </c>
      <c r="G192" s="18">
        <v>4</v>
      </c>
    </row>
    <row r="193" spans="1:7" ht="15" thickBot="1">
      <c r="A193" s="17" t="s">
        <v>95</v>
      </c>
      <c r="B193" s="18">
        <v>4</v>
      </c>
      <c r="F193" s="69" t="s">
        <v>86</v>
      </c>
      <c r="G193" s="18">
        <v>5</v>
      </c>
    </row>
    <row r="194" spans="1:7" ht="15" thickBot="1">
      <c r="A194" s="17" t="s">
        <v>30</v>
      </c>
      <c r="B194" s="18">
        <v>14</v>
      </c>
      <c r="F194" s="70" t="s">
        <v>87</v>
      </c>
      <c r="G194" s="18">
        <v>5</v>
      </c>
    </row>
    <row r="195" spans="1:7" ht="15" thickBot="1">
      <c r="A195" s="17" t="s">
        <v>799</v>
      </c>
      <c r="B195" s="18">
        <v>1</v>
      </c>
      <c r="F195" s="70" t="s">
        <v>88</v>
      </c>
      <c r="G195" s="18">
        <v>5</v>
      </c>
    </row>
    <row r="196" spans="1:7" ht="15" thickBot="1">
      <c r="A196" s="17" t="s">
        <v>97</v>
      </c>
      <c r="B196" s="18">
        <v>15</v>
      </c>
      <c r="F196" s="70" t="s">
        <v>42</v>
      </c>
      <c r="G196" s="18">
        <v>6</v>
      </c>
    </row>
    <row r="197" spans="1:7" ht="15" thickBot="1">
      <c r="A197" s="17" t="s">
        <v>800</v>
      </c>
      <c r="B197" s="18">
        <v>1</v>
      </c>
      <c r="F197" s="70" t="s">
        <v>89</v>
      </c>
      <c r="G197" s="18">
        <v>4</v>
      </c>
    </row>
    <row r="198" spans="1:7" ht="15" thickBot="1">
      <c r="A198" s="17" t="s">
        <v>703</v>
      </c>
      <c r="B198" s="18">
        <v>1</v>
      </c>
      <c r="F198" s="70" t="s">
        <v>90</v>
      </c>
      <c r="G198" s="18">
        <v>2</v>
      </c>
    </row>
    <row r="199" spans="1:7" ht="15" thickBot="1">
      <c r="B199">
        <f>SUM(B190:B198)</f>
        <v>42</v>
      </c>
      <c r="F199" s="70" t="s">
        <v>91</v>
      </c>
      <c r="G199" s="18">
        <v>5</v>
      </c>
    </row>
    <row r="200" spans="1:7" ht="15" thickBot="1">
      <c r="A200" s="17"/>
      <c r="B200" s="18"/>
      <c r="F200" s="70" t="s">
        <v>92</v>
      </c>
      <c r="G200" s="18">
        <v>1</v>
      </c>
    </row>
    <row r="201" spans="1:7" ht="15" thickBot="1">
      <c r="A201" s="17" t="s">
        <v>26</v>
      </c>
      <c r="F201" s="140" t="s">
        <v>22</v>
      </c>
      <c r="G201" s="18">
        <v>1</v>
      </c>
    </row>
    <row r="202" spans="1:7">
      <c r="A202" s="2"/>
      <c r="B202" s="2"/>
      <c r="G202">
        <f>SUM(G190:G201)</f>
        <v>42</v>
      </c>
    </row>
    <row r="203" spans="1:7">
      <c r="A203" t="s">
        <v>1</v>
      </c>
      <c r="B203" t="s">
        <v>49</v>
      </c>
    </row>
    <row r="204" spans="1:7">
      <c r="A204" s="17" t="s">
        <v>99</v>
      </c>
      <c r="B204" s="18">
        <v>155</v>
      </c>
    </row>
    <row r="205" spans="1:7">
      <c r="A205" s="17" t="s">
        <v>100</v>
      </c>
      <c r="B205" s="18">
        <v>18</v>
      </c>
    </row>
    <row r="206" spans="1:7">
      <c r="B206">
        <f>SUM(B204:B205)</f>
        <v>173</v>
      </c>
    </row>
    <row r="207" spans="1:7">
      <c r="A207" s="2"/>
      <c r="B207" s="2"/>
    </row>
    <row r="211" spans="1:7">
      <c r="A211" t="s">
        <v>101</v>
      </c>
    </row>
    <row r="213" spans="1:7">
      <c r="A213" t="s">
        <v>51</v>
      </c>
      <c r="B213" t="s">
        <v>49</v>
      </c>
      <c r="F213" t="s">
        <v>51</v>
      </c>
      <c r="G213" t="s">
        <v>49</v>
      </c>
    </row>
    <row r="214" spans="1:7">
      <c r="A214" s="17" t="s">
        <v>102</v>
      </c>
      <c r="B214" s="18">
        <v>4</v>
      </c>
      <c r="F214" s="17" t="s">
        <v>543</v>
      </c>
      <c r="G214" s="18">
        <v>3</v>
      </c>
    </row>
    <row r="215" spans="1:7">
      <c r="A215" s="17" t="s">
        <v>103</v>
      </c>
      <c r="B215" s="18">
        <v>72</v>
      </c>
      <c r="F215" s="17" t="s">
        <v>544</v>
      </c>
      <c r="G215" s="18">
        <v>555</v>
      </c>
    </row>
    <row r="216" spans="1:7">
      <c r="A216" s="17" t="s">
        <v>104</v>
      </c>
      <c r="B216" s="18">
        <v>20</v>
      </c>
      <c r="F216" s="17" t="s">
        <v>545</v>
      </c>
      <c r="G216" s="18">
        <v>253</v>
      </c>
    </row>
    <row r="217" spans="1:7">
      <c r="A217" s="17" t="s">
        <v>105</v>
      </c>
      <c r="B217" s="18">
        <v>3</v>
      </c>
      <c r="F217" s="17" t="s">
        <v>801</v>
      </c>
      <c r="G217" s="18">
        <v>1</v>
      </c>
    </row>
    <row r="218" spans="1:7">
      <c r="A218" s="17" t="s">
        <v>106</v>
      </c>
      <c r="B218" s="18">
        <v>9</v>
      </c>
      <c r="F218" s="17" t="s">
        <v>802</v>
      </c>
      <c r="G218" s="18">
        <v>2</v>
      </c>
    </row>
    <row r="219" spans="1:7">
      <c r="A219" s="17" t="s">
        <v>107</v>
      </c>
      <c r="B219" s="18">
        <v>27</v>
      </c>
      <c r="F219" s="17" t="s">
        <v>704</v>
      </c>
      <c r="G219" s="18">
        <v>1</v>
      </c>
    </row>
    <row r="220" spans="1:7">
      <c r="A220" s="17" t="s">
        <v>108</v>
      </c>
      <c r="B220" s="18">
        <v>1</v>
      </c>
      <c r="F220" s="17" t="s">
        <v>803</v>
      </c>
      <c r="G220" s="18">
        <v>4</v>
      </c>
    </row>
    <row r="221" spans="1:7">
      <c r="B221">
        <f>SUM(B214:B220)</f>
        <v>136</v>
      </c>
      <c r="F221" s="17" t="s">
        <v>804</v>
      </c>
      <c r="G221" s="18">
        <v>4</v>
      </c>
    </row>
    <row r="222" spans="1:7">
      <c r="A222" s="17"/>
      <c r="B222" s="18"/>
      <c r="F222" s="17" t="s">
        <v>805</v>
      </c>
      <c r="G222" s="18">
        <v>1</v>
      </c>
    </row>
    <row r="223" spans="1:7">
      <c r="A223" s="17"/>
      <c r="B223" s="18"/>
      <c r="F223" s="17" t="s">
        <v>806</v>
      </c>
      <c r="G223" s="18">
        <v>4</v>
      </c>
    </row>
    <row r="224" spans="1:7">
      <c r="A224" s="17"/>
      <c r="B224" s="18"/>
      <c r="G224">
        <f>SUM(G214:G223)</f>
        <v>828</v>
      </c>
    </row>
    <row r="226" spans="1:7">
      <c r="F226" s="2"/>
      <c r="G226" s="2"/>
    </row>
    <row r="228" spans="1:7">
      <c r="A228" t="s">
        <v>109</v>
      </c>
    </row>
    <row r="229" spans="1:7">
      <c r="A229" t="s">
        <v>51</v>
      </c>
      <c r="B229" t="s">
        <v>49</v>
      </c>
    </row>
    <row r="230" spans="1:7">
      <c r="A230" s="17" t="s">
        <v>110</v>
      </c>
      <c r="B230" s="18">
        <v>0</v>
      </c>
    </row>
    <row r="231" spans="1:7">
      <c r="A231" s="17" t="s">
        <v>111</v>
      </c>
      <c r="B231" s="18">
        <v>102</v>
      </c>
    </row>
    <row r="232" spans="1:7">
      <c r="A232" s="17" t="s">
        <v>112</v>
      </c>
      <c r="B232" s="18">
        <v>53</v>
      </c>
    </row>
    <row r="233" spans="1:7">
      <c r="A233" s="17" t="s">
        <v>113</v>
      </c>
      <c r="B233" s="18">
        <v>24</v>
      </c>
    </row>
    <row r="234" spans="1:7">
      <c r="A234" s="17" t="s">
        <v>114</v>
      </c>
      <c r="B234" s="18">
        <v>65</v>
      </c>
    </row>
    <row r="235" spans="1:7">
      <c r="A235" s="17" t="s">
        <v>115</v>
      </c>
      <c r="B235" s="18">
        <v>28</v>
      </c>
    </row>
    <row r="236" spans="1:7">
      <c r="A236" s="17" t="s">
        <v>116</v>
      </c>
      <c r="B236" s="18">
        <v>142</v>
      </c>
    </row>
    <row r="237" spans="1:7">
      <c r="A237" s="17" t="s">
        <v>117</v>
      </c>
      <c r="B237" s="18">
        <v>48</v>
      </c>
    </row>
    <row r="238" spans="1:7">
      <c r="B238">
        <f>SUM(B230:B237)</f>
        <v>462</v>
      </c>
    </row>
    <row r="242" spans="1:4" ht="15" thickBot="1">
      <c r="A242" t="s">
        <v>118</v>
      </c>
    </row>
    <row r="243" spans="1:4" ht="15" thickBot="1">
      <c r="A243" s="25" t="s">
        <v>119</v>
      </c>
      <c r="B243" s="26" t="s">
        <v>768</v>
      </c>
      <c r="C243" s="26" t="s">
        <v>769</v>
      </c>
      <c r="D243" s="26" t="s">
        <v>770</v>
      </c>
    </row>
    <row r="244" spans="1:4" ht="15" thickBot="1">
      <c r="A244" s="21" t="s">
        <v>120</v>
      </c>
      <c r="B244" s="27">
        <v>4</v>
      </c>
      <c r="C244" s="28">
        <v>4</v>
      </c>
      <c r="D244" s="28">
        <v>4</v>
      </c>
    </row>
    <row r="245" spans="1:4" ht="15" thickBot="1">
      <c r="A245" s="21" t="s">
        <v>121</v>
      </c>
      <c r="B245" s="28">
        <v>21</v>
      </c>
      <c r="C245" s="28">
        <v>21</v>
      </c>
      <c r="D245" s="28">
        <v>24</v>
      </c>
    </row>
    <row r="246" spans="1:4" ht="15" thickBot="1">
      <c r="A246" s="21" t="s">
        <v>122</v>
      </c>
      <c r="B246" s="28">
        <v>507</v>
      </c>
      <c r="C246" s="28">
        <v>523</v>
      </c>
      <c r="D246" s="29">
        <v>519</v>
      </c>
    </row>
    <row r="247" spans="1:4" ht="15" thickBot="1">
      <c r="A247" s="21" t="s">
        <v>123</v>
      </c>
      <c r="B247" s="28">
        <v>584</v>
      </c>
      <c r="C247" s="28">
        <v>632</v>
      </c>
      <c r="D247" s="29">
        <v>627</v>
      </c>
    </row>
    <row r="248" spans="1:4" ht="15" thickBot="1">
      <c r="A248" s="21" t="s">
        <v>124</v>
      </c>
      <c r="B248" s="28">
        <v>792</v>
      </c>
      <c r="C248" s="28">
        <v>818</v>
      </c>
      <c r="D248" s="29">
        <v>815</v>
      </c>
    </row>
    <row r="249" spans="1:4" ht="15" thickBot="1">
      <c r="A249" s="21" t="s">
        <v>125</v>
      </c>
      <c r="B249" s="30">
        <v>1168</v>
      </c>
      <c r="C249" s="30">
        <v>1242</v>
      </c>
      <c r="D249" s="31">
        <v>1235</v>
      </c>
    </row>
    <row r="250" spans="1:4" ht="15" thickBot="1">
      <c r="A250" s="21" t="s">
        <v>126</v>
      </c>
      <c r="B250" s="30">
        <v>1478</v>
      </c>
      <c r="C250" s="30">
        <v>1455</v>
      </c>
      <c r="D250" s="31">
        <v>1452</v>
      </c>
    </row>
    <row r="251" spans="1:4" ht="15" thickBot="1">
      <c r="A251" s="21" t="s">
        <v>127</v>
      </c>
      <c r="B251" s="30">
        <v>1330</v>
      </c>
      <c r="C251" s="30">
        <v>1492</v>
      </c>
      <c r="D251" s="31">
        <v>1488</v>
      </c>
    </row>
    <row r="252" spans="1:4" ht="15" thickBot="1">
      <c r="A252" s="21" t="s">
        <v>128</v>
      </c>
      <c r="B252" s="28">
        <v>31</v>
      </c>
      <c r="C252" s="28">
        <v>31</v>
      </c>
      <c r="D252" s="29">
        <v>31</v>
      </c>
    </row>
    <row r="253" spans="1:4" ht="15" thickBot="1">
      <c r="A253" s="21" t="s">
        <v>129</v>
      </c>
      <c r="B253" s="28">
        <v>29</v>
      </c>
      <c r="C253" s="28">
        <v>29</v>
      </c>
      <c r="D253" s="29">
        <v>29</v>
      </c>
    </row>
    <row r="254" spans="1:4" ht="15" thickBot="1">
      <c r="A254" s="21" t="s">
        <v>130</v>
      </c>
      <c r="B254" s="28">
        <v>46</v>
      </c>
      <c r="C254" s="28">
        <v>46</v>
      </c>
      <c r="D254" s="29">
        <v>45</v>
      </c>
    </row>
    <row r="255" spans="1:4" ht="15" thickBot="1">
      <c r="A255" s="21" t="s">
        <v>131</v>
      </c>
      <c r="B255" s="141">
        <v>0</v>
      </c>
      <c r="C255" s="141">
        <v>0</v>
      </c>
      <c r="D255" s="29">
        <v>70</v>
      </c>
    </row>
    <row r="256" spans="1:4" ht="15" thickBot="1">
      <c r="A256" s="21" t="s">
        <v>132</v>
      </c>
      <c r="B256" s="28">
        <v>51</v>
      </c>
      <c r="C256" s="28">
        <v>51</v>
      </c>
      <c r="D256" s="29">
        <v>51</v>
      </c>
    </row>
    <row r="257" spans="1:6" ht="15" thickBot="1">
      <c r="A257" s="21" t="s">
        <v>133</v>
      </c>
      <c r="B257" s="28">
        <v>970</v>
      </c>
      <c r="C257" s="28">
        <v>1052</v>
      </c>
      <c r="D257" s="4">
        <v>1051</v>
      </c>
    </row>
    <row r="258" spans="1:6" ht="15" thickBot="1">
      <c r="A258" s="21" t="s">
        <v>134</v>
      </c>
      <c r="B258" s="30">
        <v>1756</v>
      </c>
      <c r="C258" s="30">
        <v>1757</v>
      </c>
      <c r="D258" s="31">
        <v>1755</v>
      </c>
    </row>
    <row r="259" spans="1:6" ht="15" thickBot="1">
      <c r="A259" s="21" t="s">
        <v>135</v>
      </c>
      <c r="B259" s="30">
        <v>2152</v>
      </c>
      <c r="C259" s="30">
        <v>2121</v>
      </c>
      <c r="D259" s="31">
        <v>2113</v>
      </c>
    </row>
    <row r="260" spans="1:6" ht="15" thickBot="1">
      <c r="A260" s="21" t="s">
        <v>136</v>
      </c>
      <c r="B260" s="30">
        <v>4717</v>
      </c>
      <c r="C260" s="30">
        <v>4335</v>
      </c>
      <c r="D260" s="31">
        <v>4289</v>
      </c>
    </row>
    <row r="261" spans="1:6" ht="15" thickBot="1">
      <c r="A261" s="21" t="s">
        <v>137</v>
      </c>
      <c r="B261" s="30">
        <v>2</v>
      </c>
      <c r="C261" s="30">
        <v>2</v>
      </c>
      <c r="D261" s="31">
        <v>248</v>
      </c>
    </row>
    <row r="262" spans="1:6" ht="15" thickBot="1">
      <c r="A262" s="21" t="s">
        <v>138</v>
      </c>
      <c r="B262" s="28">
        <v>2002</v>
      </c>
      <c r="C262" s="28">
        <v>1991</v>
      </c>
      <c r="D262" s="31">
        <v>1981</v>
      </c>
    </row>
    <row r="263" spans="1:6" ht="15" thickBot="1">
      <c r="A263" s="21" t="s">
        <v>139</v>
      </c>
      <c r="B263" s="30">
        <v>814</v>
      </c>
      <c r="C263" s="28">
        <v>839</v>
      </c>
      <c r="D263" s="29">
        <v>885</v>
      </c>
    </row>
    <row r="264" spans="1:6" ht="15" thickBot="1">
      <c r="A264" s="25" t="s">
        <v>23</v>
      </c>
      <c r="B264" s="32">
        <f>SUM(B244:B263)</f>
        <v>18454</v>
      </c>
      <c r="C264" s="32">
        <f t="shared" ref="C264:D264" si="1">SUM(C244:C263)</f>
        <v>18441</v>
      </c>
      <c r="D264" s="32">
        <f t="shared" si="1"/>
        <v>18712</v>
      </c>
    </row>
    <row r="268" spans="1:6">
      <c r="A268" t="s">
        <v>140</v>
      </c>
    </row>
    <row r="269" spans="1:6">
      <c r="A269" t="s">
        <v>51</v>
      </c>
      <c r="B269" t="s">
        <v>52</v>
      </c>
    </row>
    <row r="270" spans="1:6">
      <c r="A270" s="17" t="s">
        <v>141</v>
      </c>
      <c r="B270" s="18">
        <v>50</v>
      </c>
      <c r="E270" t="s">
        <v>51</v>
      </c>
      <c r="F270" t="s">
        <v>52</v>
      </c>
    </row>
    <row r="271" spans="1:6">
      <c r="A271" s="17" t="s">
        <v>142</v>
      </c>
      <c r="B271" s="18">
        <v>4</v>
      </c>
      <c r="E271" s="17" t="s">
        <v>546</v>
      </c>
      <c r="F271" s="18">
        <v>1</v>
      </c>
    </row>
    <row r="272" spans="1:6">
      <c r="A272" s="17" t="s">
        <v>143</v>
      </c>
      <c r="B272" s="18">
        <v>13</v>
      </c>
      <c r="E272" s="17" t="s">
        <v>146</v>
      </c>
      <c r="F272" s="18">
        <v>1</v>
      </c>
    </row>
    <row r="273" spans="1:6">
      <c r="A273" s="17" t="s">
        <v>144</v>
      </c>
      <c r="B273" s="18">
        <v>1</v>
      </c>
      <c r="E273" s="17" t="s">
        <v>88</v>
      </c>
      <c r="F273" s="18">
        <v>7</v>
      </c>
    </row>
    <row r="274" spans="1:6">
      <c r="A274" s="17" t="s">
        <v>97</v>
      </c>
      <c r="B274" s="18">
        <v>42</v>
      </c>
      <c r="E274" s="17" t="s">
        <v>42</v>
      </c>
      <c r="F274" s="18">
        <v>15</v>
      </c>
    </row>
    <row r="275" spans="1:6">
      <c r="A275" s="17" t="s">
        <v>807</v>
      </c>
      <c r="B275" s="18">
        <v>1</v>
      </c>
      <c r="E275" s="17" t="s">
        <v>20</v>
      </c>
      <c r="F275" s="18">
        <v>81</v>
      </c>
    </row>
    <row r="276" spans="1:6">
      <c r="A276" s="17" t="s">
        <v>28</v>
      </c>
      <c r="B276" s="18">
        <v>11</v>
      </c>
      <c r="E276" s="17" t="s">
        <v>21</v>
      </c>
      <c r="F276" s="18">
        <v>4</v>
      </c>
    </row>
    <row r="277" spans="1:6">
      <c r="A277" s="17" t="s">
        <v>808</v>
      </c>
      <c r="B277" s="18">
        <v>1</v>
      </c>
      <c r="E277" s="17" t="s">
        <v>147</v>
      </c>
      <c r="F277" s="18">
        <v>1</v>
      </c>
    </row>
    <row r="278" spans="1:6">
      <c r="B278">
        <f>SUM(B270:B277)</f>
        <v>123</v>
      </c>
      <c r="E278" s="17" t="s">
        <v>148</v>
      </c>
      <c r="F278" s="18">
        <v>13</v>
      </c>
    </row>
    <row r="279" spans="1:6">
      <c r="A279" s="17"/>
      <c r="B279" s="18"/>
      <c r="E279" s="73"/>
      <c r="F279" s="73">
        <f>SUM(F271:F278)</f>
        <v>123</v>
      </c>
    </row>
    <row r="280" spans="1:6">
      <c r="A280" s="17"/>
      <c r="B280" s="18"/>
      <c r="E280" s="71"/>
      <c r="F280" s="72"/>
    </row>
    <row r="281" spans="1:6">
      <c r="E281" s="71"/>
      <c r="F281" s="72"/>
    </row>
    <row r="282" spans="1:6">
      <c r="E282" s="71"/>
      <c r="F282" s="72"/>
    </row>
    <row r="283" spans="1:6">
      <c r="E283" s="73"/>
      <c r="F283" s="73"/>
    </row>
    <row r="285" spans="1:6">
      <c r="E285" s="2"/>
      <c r="F285" s="2"/>
    </row>
    <row r="287" spans="1:6">
      <c r="A287" t="s">
        <v>149</v>
      </c>
    </row>
    <row r="288" spans="1:6">
      <c r="A288" t="s">
        <v>51</v>
      </c>
      <c r="B288" t="s">
        <v>49</v>
      </c>
    </row>
    <row r="289" spans="1:2">
      <c r="A289" s="17" t="s">
        <v>150</v>
      </c>
      <c r="B289" s="18">
        <v>73</v>
      </c>
    </row>
    <row r="290" spans="1:2">
      <c r="A290" s="17" t="s">
        <v>151</v>
      </c>
      <c r="B290" s="18">
        <v>601</v>
      </c>
    </row>
    <row r="291" spans="1:2">
      <c r="A291" s="17" t="s">
        <v>152</v>
      </c>
      <c r="B291" s="18">
        <v>95</v>
      </c>
    </row>
    <row r="292" spans="1:2">
      <c r="B292">
        <f>SUM(B289:B291)</f>
        <v>769</v>
      </c>
    </row>
    <row r="295" spans="1:2">
      <c r="A295" t="s">
        <v>153</v>
      </c>
    </row>
    <row r="296" spans="1:2" ht="15" thickBot="1">
      <c r="A296" t="s">
        <v>154</v>
      </c>
      <c r="B296" t="s">
        <v>49</v>
      </c>
    </row>
    <row r="297" spans="1:2">
      <c r="A297" s="74" t="s">
        <v>155</v>
      </c>
      <c r="B297" s="75">
        <v>360</v>
      </c>
    </row>
    <row r="298" spans="1:2">
      <c r="A298" s="76" t="s">
        <v>156</v>
      </c>
      <c r="B298" s="77">
        <v>82</v>
      </c>
    </row>
    <row r="299" spans="1:2">
      <c r="A299" s="78" t="s">
        <v>157</v>
      </c>
      <c r="B299" s="79">
        <v>130</v>
      </c>
    </row>
    <row r="300" spans="1:2">
      <c r="A300" s="78" t="s">
        <v>158</v>
      </c>
      <c r="B300" s="79">
        <v>70</v>
      </c>
    </row>
    <row r="301" spans="1:2">
      <c r="A301" s="78" t="s">
        <v>159</v>
      </c>
      <c r="B301" s="79">
        <v>151</v>
      </c>
    </row>
    <row r="302" spans="1:2">
      <c r="A302" s="78" t="s">
        <v>160</v>
      </c>
      <c r="B302" s="79">
        <v>197</v>
      </c>
    </row>
    <row r="303" spans="1:2">
      <c r="A303" s="78" t="s">
        <v>161</v>
      </c>
      <c r="B303" s="79">
        <v>18</v>
      </c>
    </row>
    <row r="304" spans="1:2">
      <c r="A304" s="78" t="s">
        <v>162</v>
      </c>
      <c r="B304" s="79">
        <v>157</v>
      </c>
    </row>
    <row r="305" spans="1:2">
      <c r="A305" s="78" t="s">
        <v>163</v>
      </c>
      <c r="B305" s="79">
        <v>65</v>
      </c>
    </row>
    <row r="306" spans="1:2">
      <c r="A306" s="78" t="s">
        <v>164</v>
      </c>
      <c r="B306" s="79">
        <v>45</v>
      </c>
    </row>
    <row r="307" spans="1:2">
      <c r="A307" s="78" t="s">
        <v>165</v>
      </c>
      <c r="B307" s="79">
        <v>30</v>
      </c>
    </row>
    <row r="308" spans="1:2">
      <c r="A308" s="78" t="s">
        <v>166</v>
      </c>
      <c r="B308" s="79">
        <v>345</v>
      </c>
    </row>
    <row r="309" spans="1:2">
      <c r="A309" s="80" t="s">
        <v>167</v>
      </c>
      <c r="B309" s="81">
        <v>632</v>
      </c>
    </row>
    <row r="310" spans="1:2">
      <c r="A310" s="78" t="s">
        <v>168</v>
      </c>
      <c r="B310" s="79">
        <v>865</v>
      </c>
    </row>
    <row r="311" spans="1:2" ht="15" thickBot="1">
      <c r="A311" s="82" t="s">
        <v>169</v>
      </c>
      <c r="B311" s="83">
        <v>11</v>
      </c>
    </row>
    <row r="314" spans="1:2">
      <c r="A314" s="5" t="s">
        <v>170</v>
      </c>
    </row>
    <row r="315" spans="1:2">
      <c r="A315" t="s">
        <v>171</v>
      </c>
      <c r="B315" t="s">
        <v>49</v>
      </c>
    </row>
    <row r="316" spans="1:2">
      <c r="A316" s="17" t="s">
        <v>88</v>
      </c>
      <c r="B316" s="18">
        <v>1</v>
      </c>
    </row>
    <row r="317" spans="1:2">
      <c r="A317" s="17" t="s">
        <v>42</v>
      </c>
      <c r="B317" s="18">
        <v>1</v>
      </c>
    </row>
    <row r="318" spans="1:2">
      <c r="A318" s="17" t="s">
        <v>20</v>
      </c>
      <c r="B318" s="18">
        <v>65</v>
      </c>
    </row>
    <row r="319" spans="1:2">
      <c r="A319" s="17" t="s">
        <v>21</v>
      </c>
      <c r="B319" s="18">
        <v>247</v>
      </c>
    </row>
    <row r="320" spans="1:2">
      <c r="A320" s="17" t="s">
        <v>172</v>
      </c>
      <c r="B320" s="18">
        <v>119</v>
      </c>
    </row>
    <row r="321" spans="1:2">
      <c r="B321">
        <f>SUM(B316:B320)</f>
        <v>433</v>
      </c>
    </row>
    <row r="324" spans="1:2">
      <c r="A324" s="1" t="s">
        <v>705</v>
      </c>
    </row>
    <row r="325" spans="1:2">
      <c r="A325" s="1"/>
    </row>
    <row r="326" spans="1:2">
      <c r="A326" t="s">
        <v>51</v>
      </c>
      <c r="B326" t="s">
        <v>49</v>
      </c>
    </row>
    <row r="327" spans="1:2">
      <c r="A327" s="17" t="s">
        <v>173</v>
      </c>
      <c r="B327" s="18">
        <v>24</v>
      </c>
    </row>
    <row r="328" spans="1:2">
      <c r="A328" s="17" t="s">
        <v>174</v>
      </c>
      <c r="B328" s="18">
        <v>9</v>
      </c>
    </row>
    <row r="329" spans="1:2">
      <c r="A329" s="17" t="s">
        <v>175</v>
      </c>
      <c r="B329" s="18">
        <v>11</v>
      </c>
    </row>
    <row r="330" spans="1:2">
      <c r="A330" s="17" t="s">
        <v>176</v>
      </c>
      <c r="B330" s="18">
        <v>13</v>
      </c>
    </row>
    <row r="331" spans="1:2">
      <c r="A331" s="17" t="s">
        <v>177</v>
      </c>
      <c r="B331" s="18">
        <v>2</v>
      </c>
    </row>
    <row r="332" spans="1:2">
      <c r="A332" s="17" t="s">
        <v>178</v>
      </c>
      <c r="B332" s="18">
        <v>8</v>
      </c>
    </row>
    <row r="333" spans="1:2">
      <c r="A333" s="17" t="s">
        <v>179</v>
      </c>
      <c r="B333" s="18">
        <v>27</v>
      </c>
    </row>
    <row r="334" spans="1:2">
      <c r="A334" s="17" t="s">
        <v>547</v>
      </c>
      <c r="B334" s="18">
        <v>3</v>
      </c>
    </row>
    <row r="335" spans="1:2">
      <c r="A335" s="17" t="s">
        <v>180</v>
      </c>
      <c r="B335" s="18">
        <v>13</v>
      </c>
    </row>
    <row r="336" spans="1:2">
      <c r="A336" s="17" t="s">
        <v>181</v>
      </c>
      <c r="B336" s="18">
        <v>142</v>
      </c>
    </row>
    <row r="337" spans="1:2">
      <c r="A337" s="17" t="s">
        <v>182</v>
      </c>
      <c r="B337" s="18">
        <v>4</v>
      </c>
    </row>
    <row r="338" spans="1:2">
      <c r="A338" s="17" t="s">
        <v>548</v>
      </c>
      <c r="B338" s="18">
        <v>1</v>
      </c>
    </row>
    <row r="339" spans="1:2">
      <c r="A339" s="17" t="s">
        <v>183</v>
      </c>
      <c r="B339" s="18">
        <v>5</v>
      </c>
    </row>
    <row r="340" spans="1:2">
      <c r="A340" s="17" t="s">
        <v>809</v>
      </c>
      <c r="B340" s="18">
        <v>1</v>
      </c>
    </row>
    <row r="341" spans="1:2">
      <c r="A341" s="17" t="s">
        <v>184</v>
      </c>
      <c r="B341" s="18">
        <v>3</v>
      </c>
    </row>
    <row r="342" spans="1:2">
      <c r="A342" s="17" t="s">
        <v>185</v>
      </c>
      <c r="B342" s="18">
        <v>1</v>
      </c>
    </row>
    <row r="343" spans="1:2">
      <c r="A343" s="17" t="s">
        <v>186</v>
      </c>
      <c r="B343" s="18">
        <v>2</v>
      </c>
    </row>
    <row r="344" spans="1:2">
      <c r="A344" s="17" t="s">
        <v>810</v>
      </c>
      <c r="B344" s="18">
        <v>1</v>
      </c>
    </row>
    <row r="345" spans="1:2">
      <c r="A345" s="17" t="s">
        <v>811</v>
      </c>
      <c r="B345" s="18">
        <v>2</v>
      </c>
    </row>
    <row r="346" spans="1:2">
      <c r="A346" s="17" t="s">
        <v>812</v>
      </c>
      <c r="B346" s="18">
        <v>1</v>
      </c>
    </row>
    <row r="347" spans="1:2">
      <c r="A347" s="17" t="s">
        <v>813</v>
      </c>
      <c r="B347" s="18">
        <v>4</v>
      </c>
    </row>
    <row r="348" spans="1:2">
      <c r="A348" s="17"/>
      <c r="B348" s="18">
        <f>SUM(B327:B347)</f>
        <v>277</v>
      </c>
    </row>
    <row r="349" spans="1:2">
      <c r="A349" s="17"/>
      <c r="B349" s="18"/>
    </row>
    <row r="350" spans="1:2">
      <c r="A350" s="17"/>
      <c r="B350" s="18"/>
    </row>
    <row r="351" spans="1:2">
      <c r="A351" s="17"/>
      <c r="B351" s="18"/>
    </row>
    <row r="352" spans="1:2">
      <c r="A352" t="s">
        <v>187</v>
      </c>
    </row>
    <row r="354" spans="1:8">
      <c r="A354" t="s">
        <v>188</v>
      </c>
    </row>
    <row r="356" spans="1:8">
      <c r="A356" s="17" t="s">
        <v>814</v>
      </c>
      <c r="B356" s="19">
        <v>6185</v>
      </c>
    </row>
    <row r="357" spans="1:8">
      <c r="A357" s="17" t="s">
        <v>815</v>
      </c>
      <c r="B357" s="19">
        <v>1</v>
      </c>
    </row>
    <row r="358" spans="1:8">
      <c r="A358" s="17" t="s">
        <v>816</v>
      </c>
      <c r="B358" s="19">
        <v>1</v>
      </c>
    </row>
    <row r="359" spans="1:8">
      <c r="A359" s="17" t="s">
        <v>817</v>
      </c>
      <c r="B359" s="19">
        <v>2</v>
      </c>
    </row>
    <row r="361" spans="1:8">
      <c r="A361" t="s">
        <v>189</v>
      </c>
    </row>
    <row r="364" spans="1:8">
      <c r="A364" s="17"/>
      <c r="B364" s="18"/>
      <c r="G364" s="17" t="s">
        <v>193</v>
      </c>
      <c r="H364" s="18">
        <v>1745</v>
      </c>
    </row>
    <row r="365" spans="1:8">
      <c r="A365" s="17" t="s">
        <v>190</v>
      </c>
      <c r="B365" s="19">
        <v>2664</v>
      </c>
      <c r="G365" s="17" t="s">
        <v>194</v>
      </c>
      <c r="H365" s="18">
        <v>5089</v>
      </c>
    </row>
    <row r="366" spans="1:8">
      <c r="A366" s="17" t="s">
        <v>191</v>
      </c>
      <c r="B366" s="19">
        <v>904.72083333333342</v>
      </c>
      <c r="G366" s="17" t="s">
        <v>195</v>
      </c>
      <c r="H366" s="18">
        <v>502</v>
      </c>
    </row>
    <row r="367" spans="1:8">
      <c r="A367" s="17" t="s">
        <v>192</v>
      </c>
      <c r="B367" s="19">
        <v>13.818181818181818</v>
      </c>
      <c r="G367" s="17" t="s">
        <v>196</v>
      </c>
      <c r="H367" s="18">
        <v>16</v>
      </c>
    </row>
    <row r="368" spans="1:8">
      <c r="A368" s="17" t="s">
        <v>203</v>
      </c>
      <c r="B368" s="19">
        <v>7</v>
      </c>
      <c r="G368" s="17" t="s">
        <v>197</v>
      </c>
      <c r="H368" s="18">
        <v>1724</v>
      </c>
    </row>
    <row r="369" spans="1:8">
      <c r="A369" s="17" t="s">
        <v>706</v>
      </c>
      <c r="B369" s="19">
        <v>364</v>
      </c>
      <c r="G369" s="17" t="s">
        <v>198</v>
      </c>
      <c r="H369" s="18">
        <v>263</v>
      </c>
    </row>
    <row r="370" spans="1:8">
      <c r="A370" s="17" t="s">
        <v>707</v>
      </c>
      <c r="B370" s="19">
        <v>124</v>
      </c>
      <c r="G370" s="17" t="s">
        <v>199</v>
      </c>
      <c r="H370" s="18">
        <v>15</v>
      </c>
    </row>
    <row r="371" spans="1:8">
      <c r="A371" s="17" t="s">
        <v>818</v>
      </c>
      <c r="B371" s="19">
        <v>5</v>
      </c>
      <c r="G371" s="17" t="s">
        <v>200</v>
      </c>
      <c r="H371" s="18">
        <v>172</v>
      </c>
    </row>
    <row r="372" spans="1:8">
      <c r="A372" s="17" t="s">
        <v>819</v>
      </c>
      <c r="B372" s="19">
        <v>3</v>
      </c>
      <c r="G372" s="17" t="s">
        <v>823</v>
      </c>
      <c r="H372" s="18">
        <v>272</v>
      </c>
    </row>
    <row r="373" spans="1:8">
      <c r="A373" s="17" t="s">
        <v>820</v>
      </c>
      <c r="B373" s="19">
        <v>24</v>
      </c>
      <c r="G373" s="17" t="s">
        <v>201</v>
      </c>
      <c r="H373" s="18">
        <v>63</v>
      </c>
    </row>
    <row r="374" spans="1:8">
      <c r="A374" s="17" t="s">
        <v>821</v>
      </c>
      <c r="B374" s="19">
        <v>8789</v>
      </c>
      <c r="G374" s="17" t="s">
        <v>202</v>
      </c>
      <c r="H374" s="18">
        <v>1936</v>
      </c>
    </row>
    <row r="375" spans="1:8">
      <c r="A375" s="17" t="s">
        <v>822</v>
      </c>
      <c r="B375" s="19">
        <v>1</v>
      </c>
      <c r="G375" s="17" t="s">
        <v>824</v>
      </c>
      <c r="H375" s="18">
        <v>2</v>
      </c>
    </row>
    <row r="376" spans="1:8">
      <c r="A376" s="17"/>
      <c r="B376" s="18"/>
      <c r="G376" s="17" t="s">
        <v>203</v>
      </c>
      <c r="H376" s="18">
        <v>24</v>
      </c>
    </row>
    <row r="377" spans="1:8">
      <c r="A377" s="17"/>
      <c r="B377" s="18"/>
      <c r="G377" s="17" t="s">
        <v>825</v>
      </c>
      <c r="H377" s="18">
        <v>4</v>
      </c>
    </row>
    <row r="378" spans="1:8">
      <c r="A378" s="17"/>
      <c r="B378" s="18"/>
      <c r="G378" s="17" t="s">
        <v>204</v>
      </c>
      <c r="H378" s="18">
        <v>534</v>
      </c>
    </row>
    <row r="379" spans="1:8">
      <c r="A379" s="17"/>
      <c r="B379" s="18"/>
      <c r="G379" s="17" t="s">
        <v>205</v>
      </c>
      <c r="H379" s="18">
        <v>2780</v>
      </c>
    </row>
    <row r="380" spans="1:8">
      <c r="A380" s="17"/>
      <c r="B380" s="18"/>
      <c r="G380" s="17" t="s">
        <v>206</v>
      </c>
      <c r="H380" s="18">
        <v>784</v>
      </c>
    </row>
    <row r="381" spans="1:8">
      <c r="A381" s="17"/>
      <c r="B381" s="18"/>
      <c r="G381" s="17" t="s">
        <v>207</v>
      </c>
      <c r="H381" s="18">
        <v>178</v>
      </c>
    </row>
    <row r="382" spans="1:8">
      <c r="A382" s="17"/>
      <c r="B382" s="18"/>
      <c r="G382" s="17" t="s">
        <v>208</v>
      </c>
      <c r="H382" s="18">
        <v>3447</v>
      </c>
    </row>
    <row r="383" spans="1:8">
      <c r="A383" s="17"/>
      <c r="B383" s="18"/>
      <c r="G383" s="17" t="s">
        <v>209</v>
      </c>
      <c r="H383" s="18">
        <v>34</v>
      </c>
    </row>
    <row r="384" spans="1:8">
      <c r="A384" s="17"/>
      <c r="B384" s="18"/>
      <c r="G384" s="17" t="s">
        <v>210</v>
      </c>
      <c r="H384" s="18">
        <v>962</v>
      </c>
    </row>
    <row r="385" spans="1:8">
      <c r="A385" s="17"/>
      <c r="B385" s="18"/>
      <c r="G385" s="17" t="s">
        <v>826</v>
      </c>
      <c r="H385" s="18"/>
    </row>
    <row r="386" spans="1:8">
      <c r="G386" s="17" t="s">
        <v>827</v>
      </c>
      <c r="H386" s="18">
        <v>3</v>
      </c>
    </row>
    <row r="387" spans="1:8">
      <c r="G387" s="17" t="s">
        <v>828</v>
      </c>
      <c r="H387" s="18">
        <v>27</v>
      </c>
    </row>
    <row r="388" spans="1:8">
      <c r="G388" s="17" t="s">
        <v>708</v>
      </c>
      <c r="H388" s="18">
        <v>236</v>
      </c>
    </row>
    <row r="389" spans="1:8">
      <c r="G389" s="17" t="s">
        <v>709</v>
      </c>
      <c r="H389" s="18">
        <v>92</v>
      </c>
    </row>
    <row r="390" spans="1:8">
      <c r="G390" s="17" t="s">
        <v>710</v>
      </c>
      <c r="H390" s="18">
        <v>101</v>
      </c>
    </row>
    <row r="391" spans="1:8">
      <c r="G391" s="17" t="s">
        <v>829</v>
      </c>
      <c r="H391" s="18">
        <v>13</v>
      </c>
    </row>
    <row r="392" spans="1:8">
      <c r="G392" s="17" t="s">
        <v>711</v>
      </c>
      <c r="H392" s="18">
        <v>48</v>
      </c>
    </row>
    <row r="393" spans="1:8">
      <c r="G393" s="17" t="s">
        <v>712</v>
      </c>
      <c r="H393" s="18">
        <v>10324</v>
      </c>
    </row>
    <row r="394" spans="1:8">
      <c r="G394" s="17" t="s">
        <v>713</v>
      </c>
      <c r="H394" s="18">
        <v>4</v>
      </c>
    </row>
    <row r="395" spans="1:8">
      <c r="G395" s="17" t="s">
        <v>714</v>
      </c>
      <c r="H395" s="18">
        <v>94</v>
      </c>
    </row>
    <row r="396" spans="1:8">
      <c r="G396" s="17" t="s">
        <v>715</v>
      </c>
      <c r="H396" s="18">
        <v>24</v>
      </c>
    </row>
    <row r="397" spans="1:8">
      <c r="G397" s="17" t="s">
        <v>716</v>
      </c>
      <c r="H397" s="18">
        <v>951</v>
      </c>
    </row>
    <row r="398" spans="1:8">
      <c r="G398" s="17" t="s">
        <v>717</v>
      </c>
      <c r="H398" s="18">
        <v>3</v>
      </c>
    </row>
    <row r="399" spans="1:8">
      <c r="G399" s="17" t="s">
        <v>718</v>
      </c>
      <c r="H399" s="18">
        <v>673</v>
      </c>
    </row>
    <row r="400" spans="1:8">
      <c r="G400" s="17" t="s">
        <v>830</v>
      </c>
      <c r="H400" s="18">
        <v>30</v>
      </c>
    </row>
    <row r="401" spans="1:8">
      <c r="G401" s="17" t="s">
        <v>831</v>
      </c>
      <c r="H401" s="18">
        <v>7</v>
      </c>
    </row>
    <row r="402" spans="1:8">
      <c r="G402" s="17" t="s">
        <v>832</v>
      </c>
      <c r="H402" s="18">
        <v>8</v>
      </c>
    </row>
    <row r="403" spans="1:8">
      <c r="G403" s="17" t="s">
        <v>833</v>
      </c>
      <c r="H403" s="18">
        <v>1</v>
      </c>
    </row>
    <row r="404" spans="1:8">
      <c r="G404" s="17" t="s">
        <v>834</v>
      </c>
      <c r="H404" s="18">
        <v>1</v>
      </c>
    </row>
    <row r="405" spans="1:8">
      <c r="G405" s="17" t="s">
        <v>835</v>
      </c>
      <c r="H405" s="18">
        <v>10</v>
      </c>
    </row>
    <row r="406" spans="1:8">
      <c r="G406" s="17" t="s">
        <v>836</v>
      </c>
      <c r="H406" s="18">
        <v>36</v>
      </c>
    </row>
    <row r="407" spans="1:8">
      <c r="G407" s="17" t="s">
        <v>837</v>
      </c>
      <c r="H407" s="18">
        <v>128</v>
      </c>
    </row>
    <row r="408" spans="1:8">
      <c r="G408" s="17" t="s">
        <v>838</v>
      </c>
      <c r="H408" s="18">
        <v>23</v>
      </c>
    </row>
    <row r="409" spans="1:8">
      <c r="G409" s="17" t="s">
        <v>839</v>
      </c>
      <c r="H409" s="18">
        <v>26</v>
      </c>
    </row>
    <row r="410" spans="1:8">
      <c r="G410" s="17" t="s">
        <v>840</v>
      </c>
      <c r="H410" s="18">
        <v>1</v>
      </c>
    </row>
    <row r="411" spans="1:8">
      <c r="G411" s="17" t="s">
        <v>841</v>
      </c>
      <c r="H411" s="18">
        <v>229</v>
      </c>
    </row>
    <row r="412" spans="1:8">
      <c r="G412" s="17" t="s">
        <v>842</v>
      </c>
      <c r="H412" s="18">
        <v>12</v>
      </c>
    </row>
    <row r="413" spans="1:8">
      <c r="A413" t="s">
        <v>56</v>
      </c>
      <c r="G413" s="17" t="s">
        <v>843</v>
      </c>
      <c r="H413" s="18">
        <v>70</v>
      </c>
    </row>
    <row r="414" spans="1:8">
      <c r="A414" s="17" t="s">
        <v>58</v>
      </c>
      <c r="B414" s="18">
        <v>3</v>
      </c>
      <c r="G414" s="17" t="s">
        <v>844</v>
      </c>
      <c r="H414" s="18">
        <v>1</v>
      </c>
    </row>
    <row r="415" spans="1:8">
      <c r="A415" s="17" t="s">
        <v>211</v>
      </c>
      <c r="B415" s="18">
        <v>5</v>
      </c>
      <c r="G415" s="17" t="s">
        <v>845</v>
      </c>
      <c r="H415" s="18">
        <v>171</v>
      </c>
    </row>
    <row r="416" spans="1:8">
      <c r="A416" s="17" t="s">
        <v>59</v>
      </c>
      <c r="B416" s="18">
        <v>5</v>
      </c>
      <c r="G416" s="17" t="s">
        <v>846</v>
      </c>
      <c r="H416" s="18">
        <v>2</v>
      </c>
    </row>
    <row r="417" spans="1:3">
      <c r="A417" s="17" t="s">
        <v>60</v>
      </c>
      <c r="B417" s="18">
        <v>1</v>
      </c>
    </row>
    <row r="418" spans="1:3">
      <c r="A418" s="17" t="s">
        <v>61</v>
      </c>
      <c r="B418" s="18">
        <v>12</v>
      </c>
    </row>
    <row r="419" spans="1:3">
      <c r="A419" s="17" t="s">
        <v>43</v>
      </c>
      <c r="B419" s="18">
        <v>42</v>
      </c>
    </row>
    <row r="420" spans="1:3">
      <c r="B420">
        <f>SUM(B414:B419)</f>
        <v>68</v>
      </c>
    </row>
    <row r="421" spans="1:3">
      <c r="B421">
        <f>SUM(B414:B420)</f>
        <v>136</v>
      </c>
    </row>
    <row r="424" spans="1:3">
      <c r="A424" t="s">
        <v>212</v>
      </c>
    </row>
    <row r="427" spans="1:3">
      <c r="A427" t="s">
        <v>51</v>
      </c>
      <c r="B427" t="s">
        <v>49</v>
      </c>
    </row>
    <row r="428" spans="1:3">
      <c r="A428" s="17" t="s">
        <v>214</v>
      </c>
      <c r="B428" s="18">
        <v>10</v>
      </c>
      <c r="C428" s="2"/>
    </row>
    <row r="429" spans="1:3">
      <c r="A429" s="17" t="s">
        <v>549</v>
      </c>
      <c r="B429" s="18">
        <v>1</v>
      </c>
      <c r="C429" s="2"/>
    </row>
    <row r="430" spans="1:3">
      <c r="A430" s="17" t="s">
        <v>847</v>
      </c>
      <c r="B430" s="18">
        <v>9.41</v>
      </c>
      <c r="C430" s="2"/>
    </row>
    <row r="431" spans="1:3">
      <c r="A431" s="17" t="s">
        <v>848</v>
      </c>
      <c r="B431" s="18">
        <v>19</v>
      </c>
      <c r="C431" s="2"/>
    </row>
    <row r="432" spans="1:3">
      <c r="A432" s="17" t="s">
        <v>849</v>
      </c>
      <c r="B432" s="18">
        <v>91</v>
      </c>
    </row>
    <row r="435" spans="1:2">
      <c r="A435" t="s">
        <v>215</v>
      </c>
    </row>
    <row r="437" spans="1:2">
      <c r="A437" t="s">
        <v>216</v>
      </c>
    </row>
    <row r="438" spans="1:2">
      <c r="A438" s="17" t="s">
        <v>219</v>
      </c>
      <c r="B438" s="18">
        <v>3</v>
      </c>
    </row>
    <row r="439" spans="1:2">
      <c r="A439" s="17" t="s">
        <v>220</v>
      </c>
      <c r="B439" s="18">
        <v>21</v>
      </c>
    </row>
    <row r="440" spans="1:2">
      <c r="A440" s="17" t="s">
        <v>221</v>
      </c>
      <c r="B440" s="18">
        <v>39</v>
      </c>
    </row>
    <row r="441" spans="1:2">
      <c r="A441" s="17" t="s">
        <v>222</v>
      </c>
      <c r="B441" s="18">
        <v>12</v>
      </c>
    </row>
    <row r="442" spans="1:2">
      <c r="A442" s="17" t="s">
        <v>223</v>
      </c>
      <c r="B442" s="18">
        <v>2</v>
      </c>
    </row>
    <row r="443" spans="1:2">
      <c r="A443" s="17" t="s">
        <v>224</v>
      </c>
      <c r="B443" s="18">
        <v>3</v>
      </c>
    </row>
    <row r="444" spans="1:2">
      <c r="A444" s="17" t="s">
        <v>225</v>
      </c>
      <c r="B444" s="18">
        <v>34</v>
      </c>
    </row>
    <row r="445" spans="1:2">
      <c r="A445" s="17" t="s">
        <v>228</v>
      </c>
      <c r="B445" s="18">
        <v>12</v>
      </c>
    </row>
    <row r="446" spans="1:2">
      <c r="A446" s="17" t="s">
        <v>229</v>
      </c>
      <c r="B446" s="18">
        <v>6</v>
      </c>
    </row>
    <row r="447" spans="1:2">
      <c r="A447" s="17" t="s">
        <v>550</v>
      </c>
      <c r="B447" s="18">
        <v>102</v>
      </c>
    </row>
    <row r="448" spans="1:2">
      <c r="A448" s="17" t="s">
        <v>551</v>
      </c>
      <c r="B448" s="18">
        <v>14</v>
      </c>
    </row>
    <row r="449" spans="1:2">
      <c r="A449" s="17" t="s">
        <v>552</v>
      </c>
      <c r="B449" s="18">
        <v>6</v>
      </c>
    </row>
    <row r="450" spans="1:2">
      <c r="B450">
        <f>SUM(B438:B449)</f>
        <v>254</v>
      </c>
    </row>
    <row r="454" spans="1:2">
      <c r="A454" t="s">
        <v>230</v>
      </c>
    </row>
    <row r="455" spans="1:2">
      <c r="A455" s="17" t="s">
        <v>217</v>
      </c>
      <c r="B455" s="18">
        <v>3</v>
      </c>
    </row>
    <row r="456" spans="1:2">
      <c r="A456" s="17" t="s">
        <v>218</v>
      </c>
      <c r="B456" s="18">
        <v>13</v>
      </c>
    </row>
    <row r="457" spans="1:2">
      <c r="A457" s="17" t="s">
        <v>219</v>
      </c>
      <c r="B457" s="18">
        <v>16</v>
      </c>
    </row>
    <row r="458" spans="1:2">
      <c r="A458" s="17" t="s">
        <v>220</v>
      </c>
      <c r="B458" s="18">
        <v>244</v>
      </c>
    </row>
    <row r="459" spans="1:2">
      <c r="A459" s="17" t="s">
        <v>221</v>
      </c>
      <c r="B459" s="18">
        <v>52</v>
      </c>
    </row>
    <row r="460" spans="1:2">
      <c r="A460" s="17" t="s">
        <v>223</v>
      </c>
      <c r="B460" s="18">
        <v>11</v>
      </c>
    </row>
    <row r="461" spans="1:2">
      <c r="A461" s="17" t="s">
        <v>231</v>
      </c>
      <c r="B461" s="18">
        <v>6</v>
      </c>
    </row>
    <row r="462" spans="1:2">
      <c r="A462" s="17" t="s">
        <v>224</v>
      </c>
      <c r="B462" s="18">
        <v>25</v>
      </c>
    </row>
    <row r="463" spans="1:2">
      <c r="A463" s="17" t="s">
        <v>225</v>
      </c>
      <c r="B463" s="18">
        <v>85</v>
      </c>
    </row>
    <row r="464" spans="1:2">
      <c r="A464" s="17" t="s">
        <v>226</v>
      </c>
      <c r="B464" s="18">
        <v>5</v>
      </c>
    </row>
    <row r="465" spans="1:2">
      <c r="A465" s="17" t="s">
        <v>227</v>
      </c>
      <c r="B465" s="18">
        <v>9</v>
      </c>
    </row>
    <row r="466" spans="1:2">
      <c r="A466" s="17" t="s">
        <v>228</v>
      </c>
      <c r="B466" s="18">
        <v>28</v>
      </c>
    </row>
    <row r="467" spans="1:2">
      <c r="A467" s="17" t="s">
        <v>229</v>
      </c>
      <c r="B467" s="18">
        <v>4</v>
      </c>
    </row>
    <row r="468" spans="1:2">
      <c r="A468" s="17" t="s">
        <v>550</v>
      </c>
      <c r="B468" s="18">
        <v>317</v>
      </c>
    </row>
    <row r="469" spans="1:2">
      <c r="A469" s="17" t="s">
        <v>551</v>
      </c>
      <c r="B469" s="18">
        <v>18</v>
      </c>
    </row>
    <row r="470" spans="1:2">
      <c r="A470" s="17" t="s">
        <v>552</v>
      </c>
      <c r="B470" s="18">
        <v>6</v>
      </c>
    </row>
    <row r="471" spans="1:2">
      <c r="A471" s="17" t="s">
        <v>222</v>
      </c>
      <c r="B471" s="18">
        <v>17</v>
      </c>
    </row>
    <row r="472" spans="1:2">
      <c r="A472" s="17" t="s">
        <v>553</v>
      </c>
      <c r="B472" s="18">
        <v>3</v>
      </c>
    </row>
    <row r="473" spans="1:2">
      <c r="A473" s="17" t="s">
        <v>554</v>
      </c>
      <c r="B473" s="18">
        <v>3</v>
      </c>
    </row>
    <row r="474" spans="1:2">
      <c r="B474">
        <f>SUM(B455:B473)</f>
        <v>865</v>
      </c>
    </row>
    <row r="478" spans="1:2">
      <c r="A478" t="s">
        <v>232</v>
      </c>
    </row>
    <row r="479" spans="1:2">
      <c r="A479" s="17" t="s">
        <v>217</v>
      </c>
      <c r="B479" s="18">
        <v>3</v>
      </c>
    </row>
    <row r="480" spans="1:2">
      <c r="A480" s="17" t="s">
        <v>218</v>
      </c>
      <c r="B480" s="18">
        <v>12</v>
      </c>
    </row>
    <row r="481" spans="1:2">
      <c r="A481" s="17" t="s">
        <v>219</v>
      </c>
      <c r="B481" s="18">
        <v>19</v>
      </c>
    </row>
    <row r="482" spans="1:2">
      <c r="A482" s="17" t="s">
        <v>554</v>
      </c>
      <c r="B482" s="18">
        <v>6</v>
      </c>
    </row>
    <row r="483" spans="1:2">
      <c r="A483" s="17" t="s">
        <v>220</v>
      </c>
      <c r="B483" s="18">
        <v>247</v>
      </c>
    </row>
    <row r="484" spans="1:2">
      <c r="A484" s="17" t="s">
        <v>221</v>
      </c>
      <c r="B484" s="18">
        <v>52</v>
      </c>
    </row>
    <row r="485" spans="1:2">
      <c r="A485" s="17" t="s">
        <v>222</v>
      </c>
      <c r="B485" s="18">
        <v>18</v>
      </c>
    </row>
    <row r="486" spans="1:2">
      <c r="A486" s="17" t="s">
        <v>223</v>
      </c>
      <c r="B486" s="18">
        <v>12</v>
      </c>
    </row>
    <row r="487" spans="1:2">
      <c r="A487" s="17" t="s">
        <v>231</v>
      </c>
      <c r="B487" s="18">
        <v>3</v>
      </c>
    </row>
    <row r="488" spans="1:2">
      <c r="A488" s="17" t="s">
        <v>224</v>
      </c>
      <c r="B488" s="18">
        <v>22</v>
      </c>
    </row>
    <row r="489" spans="1:2">
      <c r="A489" s="17" t="s">
        <v>225</v>
      </c>
      <c r="B489" s="18">
        <v>89</v>
      </c>
    </row>
    <row r="490" spans="1:2">
      <c r="A490" s="17" t="s">
        <v>226</v>
      </c>
      <c r="B490" s="18">
        <v>3</v>
      </c>
    </row>
    <row r="491" spans="1:2">
      <c r="A491" s="17" t="s">
        <v>227</v>
      </c>
      <c r="B491" s="18">
        <v>15</v>
      </c>
    </row>
    <row r="492" spans="1:2">
      <c r="A492" s="17" t="s">
        <v>228</v>
      </c>
      <c r="B492" s="18">
        <v>30</v>
      </c>
    </row>
    <row r="493" spans="1:2">
      <c r="A493" s="17" t="s">
        <v>229</v>
      </c>
      <c r="B493" s="18">
        <v>4</v>
      </c>
    </row>
    <row r="494" spans="1:2">
      <c r="A494" s="17" t="s">
        <v>550</v>
      </c>
      <c r="B494" s="18">
        <v>319</v>
      </c>
    </row>
    <row r="495" spans="1:2">
      <c r="A495" s="17" t="s">
        <v>551</v>
      </c>
      <c r="B495" s="18">
        <v>8</v>
      </c>
    </row>
    <row r="496" spans="1:2">
      <c r="A496" s="17" t="s">
        <v>552</v>
      </c>
      <c r="B496" s="18">
        <v>13</v>
      </c>
    </row>
    <row r="497" spans="1:2">
      <c r="B497">
        <f>SUM(B479:B496)</f>
        <v>875</v>
      </c>
    </row>
    <row r="500" spans="1:2">
      <c r="A500" t="s">
        <v>233</v>
      </c>
    </row>
    <row r="501" spans="1:2">
      <c r="A501" s="17" t="s">
        <v>213</v>
      </c>
      <c r="B501" s="19">
        <v>1</v>
      </c>
    </row>
    <row r="502" spans="1:2">
      <c r="A502" s="17" t="s">
        <v>240</v>
      </c>
      <c r="B502" s="19">
        <v>2</v>
      </c>
    </row>
    <row r="503" spans="1:2">
      <c r="A503" s="17" t="s">
        <v>719</v>
      </c>
      <c r="B503" s="19">
        <v>5</v>
      </c>
    </row>
    <row r="504" spans="1:2">
      <c r="A504" s="17" t="s">
        <v>850</v>
      </c>
      <c r="B504" s="19">
        <v>5</v>
      </c>
    </row>
    <row r="505" spans="1:2">
      <c r="A505" s="17" t="s">
        <v>851</v>
      </c>
      <c r="B505" s="19">
        <v>1</v>
      </c>
    </row>
    <row r="506" spans="1:2">
      <c r="A506" s="17" t="s">
        <v>852</v>
      </c>
      <c r="B506" s="19">
        <v>2</v>
      </c>
    </row>
    <row r="507" spans="1:2">
      <c r="A507" s="17" t="s">
        <v>234</v>
      </c>
      <c r="B507" s="19">
        <v>1900</v>
      </c>
    </row>
    <row r="508" spans="1:2">
      <c r="A508" s="17" t="s">
        <v>235</v>
      </c>
      <c r="B508" s="19">
        <v>3004</v>
      </c>
    </row>
    <row r="509" spans="1:2">
      <c r="A509" s="17" t="s">
        <v>555</v>
      </c>
      <c r="B509" s="19">
        <v>6050</v>
      </c>
    </row>
    <row r="510" spans="1:2">
      <c r="A510" s="17" t="s">
        <v>556</v>
      </c>
      <c r="B510" s="19">
        <v>3060</v>
      </c>
    </row>
    <row r="511" spans="1:2">
      <c r="A511" s="17" t="s">
        <v>720</v>
      </c>
      <c r="B511" s="19">
        <v>1300</v>
      </c>
    </row>
    <row r="512" spans="1:2">
      <c r="A512" s="17" t="s">
        <v>721</v>
      </c>
      <c r="B512" s="19">
        <v>4652</v>
      </c>
    </row>
    <row r="513" spans="1:11">
      <c r="A513" s="17" t="s">
        <v>853</v>
      </c>
      <c r="B513" s="19">
        <v>1406</v>
      </c>
    </row>
    <row r="514" spans="1:11">
      <c r="A514" s="17" t="s">
        <v>722</v>
      </c>
      <c r="B514" s="19">
        <v>6</v>
      </c>
    </row>
    <row r="515" spans="1:11">
      <c r="A515" s="17" t="s">
        <v>723</v>
      </c>
      <c r="B515" s="19">
        <v>4</v>
      </c>
    </row>
    <row r="516" spans="1:11">
      <c r="A516" s="17" t="s">
        <v>724</v>
      </c>
      <c r="B516" s="19">
        <v>404</v>
      </c>
    </row>
    <row r="517" spans="1:11">
      <c r="A517" s="17" t="s">
        <v>725</v>
      </c>
      <c r="B517" s="19">
        <v>2</v>
      </c>
    </row>
    <row r="518" spans="1:11">
      <c r="A518" s="17" t="s">
        <v>726</v>
      </c>
      <c r="B518" s="19">
        <v>4</v>
      </c>
    </row>
    <row r="519" spans="1:11">
      <c r="A519" s="17" t="s">
        <v>727</v>
      </c>
      <c r="B519" s="19">
        <v>4</v>
      </c>
    </row>
    <row r="520" spans="1:11">
      <c r="A520" s="17" t="s">
        <v>728</v>
      </c>
      <c r="B520" s="19">
        <v>6</v>
      </c>
    </row>
    <row r="521" spans="1:11">
      <c r="A521" s="17" t="s">
        <v>729</v>
      </c>
      <c r="B521" s="19">
        <v>10</v>
      </c>
    </row>
    <row r="523" spans="1:11">
      <c r="A523" t="s">
        <v>236</v>
      </c>
    </row>
    <row r="524" spans="1:11">
      <c r="A524" s="17" t="s">
        <v>237</v>
      </c>
      <c r="B524" s="18">
        <v>3</v>
      </c>
    </row>
    <row r="525" spans="1:11">
      <c r="A525" s="1" t="s">
        <v>854</v>
      </c>
      <c r="B525" s="2">
        <v>2</v>
      </c>
    </row>
    <row r="526" spans="1:11">
      <c r="A526" t="s">
        <v>855</v>
      </c>
      <c r="B526">
        <v>6</v>
      </c>
    </row>
    <row r="528" spans="1:11" ht="15" thickBot="1">
      <c r="A528" t="s">
        <v>238</v>
      </c>
      <c r="J528" s="84" t="s">
        <v>730</v>
      </c>
      <c r="K528" s="19">
        <v>0</v>
      </c>
    </row>
    <row r="529" spans="1:11">
      <c r="E529" s="17" t="s">
        <v>249</v>
      </c>
      <c r="F529" s="19">
        <v>1093</v>
      </c>
      <c r="J529" s="33" t="s">
        <v>253</v>
      </c>
      <c r="K529" s="19">
        <v>5</v>
      </c>
    </row>
    <row r="530" spans="1:11">
      <c r="A530" s="17" t="s">
        <v>250</v>
      </c>
      <c r="B530" s="19">
        <v>11194</v>
      </c>
      <c r="E530" s="17" t="s">
        <v>250</v>
      </c>
      <c r="F530" s="19">
        <v>11194</v>
      </c>
      <c r="J530" s="33" t="s">
        <v>254</v>
      </c>
      <c r="K530" s="19">
        <v>463</v>
      </c>
    </row>
    <row r="531" spans="1:11">
      <c r="A531" s="17" t="s">
        <v>251</v>
      </c>
      <c r="B531" s="19">
        <v>223312</v>
      </c>
      <c r="E531" s="17" t="s">
        <v>251</v>
      </c>
      <c r="F531" s="19">
        <v>223312</v>
      </c>
      <c r="J531" s="33" t="s">
        <v>255</v>
      </c>
      <c r="K531" s="19">
        <v>220233</v>
      </c>
    </row>
    <row r="532" spans="1:11" ht="15" thickBot="1">
      <c r="A532" s="17" t="s">
        <v>239</v>
      </c>
      <c r="B532" s="19">
        <v>1</v>
      </c>
      <c r="E532" s="17" t="s">
        <v>252</v>
      </c>
      <c r="F532" s="19">
        <v>68</v>
      </c>
      <c r="J532" s="33" t="s">
        <v>256</v>
      </c>
      <c r="K532" s="19">
        <v>337</v>
      </c>
    </row>
    <row r="533" spans="1:11">
      <c r="A533" s="17" t="s">
        <v>856</v>
      </c>
      <c r="B533" s="19">
        <v>6</v>
      </c>
      <c r="F533" s="19">
        <f>SUM(F529:F532)</f>
        <v>235667</v>
      </c>
      <c r="J533" s="34" t="s">
        <v>257</v>
      </c>
      <c r="K533" s="19">
        <v>6290</v>
      </c>
    </row>
    <row r="534" spans="1:11">
      <c r="A534" s="17" t="s">
        <v>241</v>
      </c>
      <c r="B534" s="19">
        <v>38</v>
      </c>
      <c r="J534" s="33" t="s">
        <v>258</v>
      </c>
      <c r="K534" s="19">
        <v>8339</v>
      </c>
    </row>
    <row r="535" spans="1:11">
      <c r="A535" s="17" t="s">
        <v>242</v>
      </c>
      <c r="B535" s="19">
        <v>848</v>
      </c>
      <c r="K535" s="19">
        <f>SUM(K528:K534)</f>
        <v>235667</v>
      </c>
    </row>
    <row r="536" spans="1:11">
      <c r="A536" s="17" t="s">
        <v>243</v>
      </c>
      <c r="B536" s="19">
        <v>10</v>
      </c>
    </row>
    <row r="537" spans="1:11">
      <c r="A537" s="17" t="s">
        <v>244</v>
      </c>
      <c r="B537" s="19">
        <v>4</v>
      </c>
    </row>
    <row r="538" spans="1:11">
      <c r="A538" s="17" t="s">
        <v>857</v>
      </c>
      <c r="B538" s="19">
        <v>1</v>
      </c>
    </row>
    <row r="539" spans="1:11">
      <c r="A539" s="17" t="s">
        <v>245</v>
      </c>
      <c r="B539" s="19">
        <v>10</v>
      </c>
    </row>
    <row r="540" spans="1:11">
      <c r="A540" s="17" t="s">
        <v>246</v>
      </c>
      <c r="B540" s="19">
        <v>187</v>
      </c>
    </row>
    <row r="541" spans="1:11">
      <c r="A541" t="s">
        <v>247</v>
      </c>
      <c r="B541" s="19">
        <v>38</v>
      </c>
    </row>
    <row r="542" spans="1:11">
      <c r="A542" t="s">
        <v>248</v>
      </c>
      <c r="B542" s="19">
        <v>16</v>
      </c>
    </row>
    <row r="543" spans="1:11">
      <c r="A543" t="s">
        <v>858</v>
      </c>
      <c r="B543" s="19">
        <v>2</v>
      </c>
    </row>
    <row r="544" spans="1:11">
      <c r="B544" s="19">
        <f>SUM(B530:B543)</f>
        <v>235667</v>
      </c>
    </row>
    <row r="545" spans="1:2">
      <c r="A545" t="s">
        <v>259</v>
      </c>
    </row>
    <row r="547" spans="1:2">
      <c r="A547" t="s">
        <v>260</v>
      </c>
    </row>
    <row r="548" spans="1:2">
      <c r="A548" s="116"/>
      <c r="B548" s="116"/>
    </row>
    <row r="549" spans="1:2">
      <c r="A549" s="7" t="s">
        <v>171</v>
      </c>
      <c r="B549" s="7" t="s">
        <v>49</v>
      </c>
    </row>
    <row r="550" spans="1:2">
      <c r="A550" s="17" t="s">
        <v>262</v>
      </c>
      <c r="B550" s="19">
        <v>1841</v>
      </c>
    </row>
    <row r="551" spans="1:2">
      <c r="A551" s="17" t="s">
        <v>731</v>
      </c>
      <c r="B551" s="19">
        <v>27</v>
      </c>
    </row>
    <row r="552" spans="1:2">
      <c r="A552" s="17" t="s">
        <v>732</v>
      </c>
      <c r="B552" s="19">
        <v>75</v>
      </c>
    </row>
    <row r="553" spans="1:2">
      <c r="A553" s="17" t="s">
        <v>859</v>
      </c>
      <c r="B553" s="19">
        <v>29</v>
      </c>
    </row>
    <row r="554" spans="1:2">
      <c r="A554" s="17" t="s">
        <v>860</v>
      </c>
      <c r="B554" s="19">
        <v>259</v>
      </c>
    </row>
    <row r="555" spans="1:2">
      <c r="A555" s="17" t="s">
        <v>861</v>
      </c>
      <c r="B555" s="19">
        <v>75</v>
      </c>
    </row>
    <row r="556" spans="1:2">
      <c r="A556" s="17" t="s">
        <v>862</v>
      </c>
      <c r="B556" s="19">
        <v>295</v>
      </c>
    </row>
    <row r="557" spans="1:2">
      <c r="B557" s="19">
        <f>SUM(B550:B556)</f>
        <v>2601</v>
      </c>
    </row>
    <row r="558" spans="1:2">
      <c r="A558" t="s">
        <v>263</v>
      </c>
    </row>
    <row r="560" spans="1:2">
      <c r="A560" s="7" t="s">
        <v>171</v>
      </c>
      <c r="B560" s="7" t="s">
        <v>49</v>
      </c>
    </row>
    <row r="561" spans="1:2">
      <c r="A561" s="17" t="s">
        <v>264</v>
      </c>
      <c r="B561" s="18">
        <v>12</v>
      </c>
    </row>
    <row r="562" spans="1:2">
      <c r="A562" s="17" t="s">
        <v>863</v>
      </c>
      <c r="B562" s="18">
        <v>6</v>
      </c>
    </row>
    <row r="563" spans="1:2">
      <c r="A563" s="17" t="s">
        <v>265</v>
      </c>
      <c r="B563" s="18">
        <v>1</v>
      </c>
    </row>
    <row r="564" spans="1:2">
      <c r="A564" s="17" t="s">
        <v>864</v>
      </c>
      <c r="B564" s="18">
        <v>6</v>
      </c>
    </row>
    <row r="565" spans="1:2">
      <c r="A565" s="17"/>
      <c r="B565" s="18"/>
    </row>
    <row r="566" spans="1:2">
      <c r="A566" t="s">
        <v>266</v>
      </c>
    </row>
    <row r="567" spans="1:2">
      <c r="A567" s="7" t="s">
        <v>171</v>
      </c>
      <c r="B567" s="7" t="s">
        <v>49</v>
      </c>
    </row>
    <row r="568" spans="1:2">
      <c r="A568" s="17" t="s">
        <v>865</v>
      </c>
      <c r="B568" s="19">
        <v>1064</v>
      </c>
    </row>
    <row r="569" spans="1:2">
      <c r="A569" s="17" t="s">
        <v>866</v>
      </c>
      <c r="B569" s="19">
        <v>4623</v>
      </c>
    </row>
    <row r="570" spans="1:2">
      <c r="B570" s="19"/>
    </row>
    <row r="571" spans="1:2">
      <c r="A571" s="17"/>
      <c r="B571" s="18"/>
    </row>
    <row r="572" spans="1:2">
      <c r="A572" s="1" t="s">
        <v>63</v>
      </c>
    </row>
    <row r="573" spans="1:2">
      <c r="A573" s="7" t="s">
        <v>171</v>
      </c>
      <c r="B573" s="7" t="s">
        <v>49</v>
      </c>
    </row>
    <row r="574" spans="1:2">
      <c r="A574" s="17" t="s">
        <v>733</v>
      </c>
      <c r="B574" s="19">
        <v>37009</v>
      </c>
    </row>
    <row r="575" spans="1:2">
      <c r="A575" s="17" t="s">
        <v>734</v>
      </c>
      <c r="B575" s="19">
        <v>5757049</v>
      </c>
    </row>
    <row r="576" spans="1:2">
      <c r="A576" s="17" t="s">
        <v>735</v>
      </c>
      <c r="B576" s="19">
        <v>31301</v>
      </c>
    </row>
    <row r="577" spans="1:2">
      <c r="A577" s="17" t="s">
        <v>867</v>
      </c>
      <c r="B577" s="19">
        <v>7613</v>
      </c>
    </row>
    <row r="578" spans="1:2">
      <c r="A578" s="17"/>
      <c r="B578" s="19"/>
    </row>
    <row r="579" spans="1:2">
      <c r="A579" s="17"/>
      <c r="B579" s="19"/>
    </row>
    <row r="580" spans="1:2">
      <c r="A580" s="114" t="s">
        <v>1026</v>
      </c>
      <c r="B580" s="114"/>
    </row>
    <row r="581" spans="1:2">
      <c r="A581" s="17" t="s">
        <v>51</v>
      </c>
      <c r="B581" s="19" t="s">
        <v>49</v>
      </c>
    </row>
    <row r="582" spans="1:2">
      <c r="A582" s="17" t="s">
        <v>1007</v>
      </c>
      <c r="B582" s="19">
        <v>1596</v>
      </c>
    </row>
    <row r="583" spans="1:2">
      <c r="A583" s="17" t="s">
        <v>1008</v>
      </c>
      <c r="B583" s="19">
        <v>1120</v>
      </c>
    </row>
    <row r="584" spans="1:2">
      <c r="A584" s="17" t="s">
        <v>1009</v>
      </c>
      <c r="B584" s="19">
        <v>67</v>
      </c>
    </row>
    <row r="585" spans="1:2">
      <c r="A585" s="17" t="s">
        <v>1010</v>
      </c>
      <c r="B585" s="19">
        <v>474</v>
      </c>
    </row>
    <row r="586" spans="1:2">
      <c r="A586" s="17" t="s">
        <v>1011</v>
      </c>
      <c r="B586" s="19">
        <v>790</v>
      </c>
    </row>
    <row r="587" spans="1:2">
      <c r="A587" s="17" t="s">
        <v>1012</v>
      </c>
      <c r="B587" s="19">
        <v>28</v>
      </c>
    </row>
    <row r="588" spans="1:2">
      <c r="A588" s="17" t="s">
        <v>1013</v>
      </c>
      <c r="B588" s="19">
        <v>770</v>
      </c>
    </row>
    <row r="589" spans="1:2">
      <c r="A589" s="17" t="s">
        <v>1014</v>
      </c>
      <c r="B589" s="19">
        <v>6320</v>
      </c>
    </row>
    <row r="590" spans="1:2">
      <c r="A590" s="17" t="s">
        <v>1015</v>
      </c>
      <c r="B590" s="19">
        <v>889</v>
      </c>
    </row>
    <row r="591" spans="1:2">
      <c r="A591" s="17" t="s">
        <v>1016</v>
      </c>
      <c r="B591" s="19">
        <v>114</v>
      </c>
    </row>
    <row r="592" spans="1:2">
      <c r="A592" s="17" t="s">
        <v>1017</v>
      </c>
      <c r="B592" s="19">
        <v>708</v>
      </c>
    </row>
    <row r="593" spans="1:5">
      <c r="A593" s="17" t="s">
        <v>1018</v>
      </c>
      <c r="B593" s="19">
        <v>990</v>
      </c>
    </row>
    <row r="594" spans="1:5">
      <c r="A594" s="17" t="s">
        <v>1019</v>
      </c>
      <c r="B594" s="19">
        <v>18222</v>
      </c>
    </row>
    <row r="595" spans="1:5">
      <c r="A595" s="17" t="s">
        <v>1020</v>
      </c>
      <c r="B595" s="19">
        <v>21104</v>
      </c>
    </row>
    <row r="596" spans="1:5">
      <c r="A596" s="17" t="s">
        <v>1021</v>
      </c>
      <c r="B596" s="19">
        <v>16789</v>
      </c>
    </row>
    <row r="597" spans="1:5">
      <c r="A597" s="17" t="s">
        <v>1022</v>
      </c>
      <c r="B597" s="19">
        <v>882</v>
      </c>
    </row>
    <row r="598" spans="1:5">
      <c r="A598" s="17" t="s">
        <v>1023</v>
      </c>
      <c r="B598" s="19">
        <v>42</v>
      </c>
    </row>
    <row r="599" spans="1:5">
      <c r="A599" s="17" t="s">
        <v>1024</v>
      </c>
      <c r="B599" s="19">
        <v>730</v>
      </c>
    </row>
    <row r="600" spans="1:5">
      <c r="A600" s="17" t="s">
        <v>1025</v>
      </c>
      <c r="B600" s="19">
        <v>22</v>
      </c>
    </row>
    <row r="601" spans="1:5">
      <c r="A601" s="1" t="s">
        <v>267</v>
      </c>
    </row>
    <row r="603" spans="1:5">
      <c r="A603" s="7"/>
      <c r="B603" s="7"/>
      <c r="C603" s="2"/>
      <c r="D603" s="64" t="s">
        <v>51</v>
      </c>
      <c r="E603" s="64" t="s">
        <v>49</v>
      </c>
    </row>
    <row r="604" spans="1:5">
      <c r="A604" s="64" t="s">
        <v>915</v>
      </c>
      <c r="B604" s="65" t="s">
        <v>49</v>
      </c>
      <c r="C604" s="2"/>
      <c r="D604" s="17" t="s">
        <v>909</v>
      </c>
      <c r="E604" s="19">
        <v>1810</v>
      </c>
    </row>
    <row r="605" spans="1:5">
      <c r="A605" s="17" t="s">
        <v>217</v>
      </c>
      <c r="B605" s="19">
        <v>4290</v>
      </c>
      <c r="C605" s="2"/>
      <c r="D605" s="17" t="s">
        <v>910</v>
      </c>
      <c r="E605" s="19">
        <v>37573.76999999999</v>
      </c>
    </row>
    <row r="606" spans="1:5">
      <c r="A606" s="17" t="s">
        <v>868</v>
      </c>
      <c r="B606" s="19">
        <v>1026.3200000000002</v>
      </c>
      <c r="C606" s="2"/>
      <c r="D606" s="17" t="s">
        <v>911</v>
      </c>
      <c r="E606" s="19">
        <v>9105</v>
      </c>
    </row>
    <row r="607" spans="1:5">
      <c r="A607" s="17" t="s">
        <v>218</v>
      </c>
      <c r="B607" s="19">
        <v>345</v>
      </c>
      <c r="C607" s="2"/>
      <c r="D607" s="17" t="s">
        <v>736</v>
      </c>
      <c r="E607" s="19">
        <v>649</v>
      </c>
    </row>
    <row r="608" spans="1:5">
      <c r="A608" s="17" t="s">
        <v>869</v>
      </c>
      <c r="B608" s="19">
        <v>367.7</v>
      </c>
      <c r="C608" s="2"/>
      <c r="D608" s="17" t="s">
        <v>912</v>
      </c>
      <c r="E608" s="19">
        <v>3306.4</v>
      </c>
    </row>
    <row r="609" spans="1:5">
      <c r="A609" s="17" t="s">
        <v>870</v>
      </c>
      <c r="B609" s="19">
        <v>1495</v>
      </c>
      <c r="C609" s="2"/>
      <c r="D609" s="17" t="s">
        <v>913</v>
      </c>
      <c r="E609" s="19">
        <v>300</v>
      </c>
    </row>
    <row r="610" spans="1:5">
      <c r="A610" s="17" t="s">
        <v>871</v>
      </c>
      <c r="B610" s="19">
        <v>716</v>
      </c>
      <c r="C610" s="2"/>
      <c r="D610" t="s">
        <v>914</v>
      </c>
      <c r="E610" s="19">
        <f>SUM(E604:E609)</f>
        <v>52744.169999999991</v>
      </c>
    </row>
    <row r="611" spans="1:5">
      <c r="A611" s="17" t="s">
        <v>872</v>
      </c>
      <c r="B611" s="19">
        <v>2771.4</v>
      </c>
      <c r="C611" s="2"/>
    </row>
    <row r="612" spans="1:5">
      <c r="A612" s="17" t="s">
        <v>873</v>
      </c>
      <c r="B612" s="19">
        <v>1770.55</v>
      </c>
      <c r="C612" s="2"/>
      <c r="D612" s="2"/>
      <c r="E612" s="2"/>
    </row>
    <row r="613" spans="1:5">
      <c r="A613" s="17" t="s">
        <v>874</v>
      </c>
      <c r="B613" s="19">
        <v>261</v>
      </c>
      <c r="C613" s="2"/>
      <c r="D613" s="2"/>
      <c r="E613" s="2"/>
    </row>
    <row r="614" spans="1:5">
      <c r="A614" s="17" t="s">
        <v>875</v>
      </c>
      <c r="B614" s="19">
        <v>2529.6999999999998</v>
      </c>
      <c r="C614" s="2"/>
      <c r="D614" s="2"/>
      <c r="E614" s="2"/>
    </row>
    <row r="615" spans="1:5">
      <c r="A615" s="17" t="s">
        <v>876</v>
      </c>
      <c r="B615" s="19">
        <v>1658.0500000000002</v>
      </c>
      <c r="C615" s="2"/>
      <c r="D615" s="2"/>
      <c r="E615" s="2"/>
    </row>
    <row r="616" spans="1:5">
      <c r="A616" s="17" t="s">
        <v>877</v>
      </c>
      <c r="B616" s="19">
        <v>538.43000000000006</v>
      </c>
      <c r="C616" s="2"/>
      <c r="D616" s="2"/>
      <c r="E616" s="2"/>
    </row>
    <row r="617" spans="1:5">
      <c r="A617" s="17" t="s">
        <v>878</v>
      </c>
      <c r="B617" s="19">
        <v>1695.27</v>
      </c>
      <c r="C617" s="2"/>
      <c r="D617" s="2"/>
      <c r="E617" s="2"/>
    </row>
    <row r="618" spans="1:5">
      <c r="A618" s="17" t="s">
        <v>879</v>
      </c>
      <c r="B618" s="19">
        <v>270</v>
      </c>
      <c r="C618" s="2"/>
      <c r="D618" s="2"/>
      <c r="E618" s="2"/>
    </row>
    <row r="619" spans="1:5">
      <c r="A619" s="17" t="s">
        <v>880</v>
      </c>
      <c r="B619" s="19">
        <v>516.54000000000008</v>
      </c>
      <c r="C619" s="2"/>
      <c r="D619" s="2"/>
      <c r="E619" s="2"/>
    </row>
    <row r="620" spans="1:5">
      <c r="A620" s="17" t="s">
        <v>881</v>
      </c>
      <c r="B620" s="19">
        <v>190.75</v>
      </c>
      <c r="C620" s="2"/>
      <c r="D620" s="2"/>
      <c r="E620" s="2"/>
    </row>
    <row r="621" spans="1:5">
      <c r="A621" s="17" t="s">
        <v>882</v>
      </c>
      <c r="B621" s="19">
        <v>1161.42</v>
      </c>
      <c r="C621" s="2"/>
      <c r="D621" s="2"/>
      <c r="E621" s="2"/>
    </row>
    <row r="622" spans="1:5">
      <c r="A622" s="17" t="s">
        <v>883</v>
      </c>
      <c r="B622" s="19">
        <v>246</v>
      </c>
      <c r="C622" s="2"/>
      <c r="D622" s="2"/>
      <c r="E622" s="2"/>
    </row>
    <row r="623" spans="1:5">
      <c r="A623" s="17" t="s">
        <v>884</v>
      </c>
      <c r="B623" s="19">
        <v>377.3</v>
      </c>
      <c r="C623" s="2"/>
      <c r="D623" s="2"/>
      <c r="E623" s="2"/>
    </row>
    <row r="624" spans="1:5">
      <c r="A624" s="17" t="s">
        <v>223</v>
      </c>
      <c r="B624" s="19">
        <v>2090.2200000000003</v>
      </c>
      <c r="C624" s="2"/>
      <c r="D624" s="2"/>
      <c r="E624" s="2"/>
    </row>
    <row r="625" spans="1:5">
      <c r="A625" s="17" t="s">
        <v>885</v>
      </c>
      <c r="B625" s="19">
        <v>2600</v>
      </c>
      <c r="C625" s="2"/>
      <c r="D625" s="2"/>
      <c r="E625" s="2"/>
    </row>
    <row r="626" spans="1:5">
      <c r="A626" s="17" t="s">
        <v>886</v>
      </c>
      <c r="B626" s="19">
        <v>536.17000000000007</v>
      </c>
      <c r="C626" s="2"/>
      <c r="D626" s="2"/>
      <c r="E626" s="2"/>
    </row>
    <row r="627" spans="1:5">
      <c r="A627" s="17" t="s">
        <v>887</v>
      </c>
      <c r="B627" s="19">
        <v>188.57999999999998</v>
      </c>
      <c r="C627" s="2"/>
      <c r="D627" s="2"/>
      <c r="E627" s="2"/>
    </row>
    <row r="628" spans="1:5">
      <c r="A628" s="17" t="s">
        <v>888</v>
      </c>
      <c r="B628" s="19">
        <v>1740</v>
      </c>
      <c r="C628" s="2"/>
      <c r="D628" s="2"/>
      <c r="E628" s="2"/>
    </row>
    <row r="629" spans="1:5">
      <c r="A629" s="17" t="s">
        <v>889</v>
      </c>
      <c r="B629" s="19">
        <v>489</v>
      </c>
      <c r="C629" s="2"/>
      <c r="D629" s="2"/>
      <c r="E629" s="2"/>
    </row>
    <row r="630" spans="1:5">
      <c r="A630" s="17" t="s">
        <v>890</v>
      </c>
      <c r="B630" s="19">
        <v>419.05</v>
      </c>
      <c r="C630" s="2"/>
      <c r="D630" s="2"/>
      <c r="E630" s="2"/>
    </row>
    <row r="631" spans="1:5">
      <c r="A631" s="17" t="s">
        <v>891</v>
      </c>
      <c r="B631" s="19">
        <v>220</v>
      </c>
      <c r="C631" s="2"/>
      <c r="D631" s="2"/>
      <c r="E631" s="2"/>
    </row>
    <row r="632" spans="1:5">
      <c r="A632" s="17" t="s">
        <v>892</v>
      </c>
      <c r="B632" s="19">
        <v>375.46</v>
      </c>
      <c r="C632" s="2"/>
      <c r="D632" s="2"/>
      <c r="E632" s="2"/>
    </row>
    <row r="633" spans="1:5">
      <c r="A633" s="17" t="s">
        <v>893</v>
      </c>
      <c r="B633" s="19">
        <v>1831.5</v>
      </c>
      <c r="C633" s="2"/>
      <c r="D633" s="2"/>
      <c r="E633" s="2"/>
    </row>
    <row r="634" spans="1:5">
      <c r="A634" s="17" t="s">
        <v>894</v>
      </c>
      <c r="B634" s="19">
        <v>741.2</v>
      </c>
      <c r="C634" s="2"/>
      <c r="D634" s="2"/>
      <c r="E634" s="2"/>
    </row>
    <row r="635" spans="1:5">
      <c r="A635" s="17" t="s">
        <v>225</v>
      </c>
      <c r="B635" s="19">
        <v>1034</v>
      </c>
      <c r="C635" s="2"/>
      <c r="D635" s="2"/>
      <c r="E635" s="2"/>
    </row>
    <row r="636" spans="1:5">
      <c r="A636" s="17" t="s">
        <v>895</v>
      </c>
      <c r="B636" s="19">
        <v>738.75</v>
      </c>
      <c r="C636" s="2"/>
      <c r="D636" s="2"/>
      <c r="E636" s="2"/>
    </row>
    <row r="637" spans="1:5">
      <c r="A637" s="17" t="s">
        <v>896</v>
      </c>
      <c r="B637" s="19">
        <v>285</v>
      </c>
      <c r="C637" s="2"/>
      <c r="D637" s="2"/>
      <c r="E637" s="2"/>
    </row>
    <row r="638" spans="1:5">
      <c r="A638" s="17" t="s">
        <v>227</v>
      </c>
      <c r="B638" s="19">
        <v>278</v>
      </c>
      <c r="C638" s="2"/>
      <c r="D638" s="2"/>
      <c r="E638" s="2"/>
    </row>
    <row r="639" spans="1:5">
      <c r="A639" s="17" t="s">
        <v>897</v>
      </c>
      <c r="B639" s="19">
        <v>614</v>
      </c>
      <c r="C639" s="2"/>
      <c r="D639" s="2"/>
      <c r="E639" s="2"/>
    </row>
    <row r="640" spans="1:5">
      <c r="A640" s="17" t="s">
        <v>898</v>
      </c>
      <c r="B640" s="19">
        <v>1044.5</v>
      </c>
      <c r="C640" s="2"/>
      <c r="D640" s="2"/>
      <c r="E640" s="2"/>
    </row>
    <row r="641" spans="1:5">
      <c r="A641" s="17" t="s">
        <v>899</v>
      </c>
      <c r="B641" s="19">
        <v>5934.21</v>
      </c>
      <c r="C641" s="2"/>
      <c r="D641" s="2"/>
      <c r="E641" s="2"/>
    </row>
    <row r="642" spans="1:5">
      <c r="A642" s="17" t="s">
        <v>900</v>
      </c>
      <c r="B642" s="19">
        <v>2334.5</v>
      </c>
      <c r="C642" s="2"/>
      <c r="D642" s="2"/>
      <c r="E642" s="2"/>
    </row>
    <row r="643" spans="1:5">
      <c r="A643" s="17" t="s">
        <v>228</v>
      </c>
      <c r="B643" s="19">
        <v>898</v>
      </c>
      <c r="C643" s="2"/>
      <c r="D643" s="2"/>
      <c r="E643" s="2"/>
    </row>
    <row r="644" spans="1:5">
      <c r="A644" s="17" t="s">
        <v>901</v>
      </c>
      <c r="B644" s="19">
        <v>441</v>
      </c>
      <c r="C644" s="2"/>
      <c r="D644" s="2"/>
      <c r="E644" s="2"/>
    </row>
    <row r="645" spans="1:5">
      <c r="A645" s="17" t="s">
        <v>902</v>
      </c>
      <c r="B645" s="19">
        <v>1780</v>
      </c>
      <c r="C645" s="2"/>
      <c r="D645" s="2"/>
      <c r="E645" s="2"/>
    </row>
    <row r="646" spans="1:5">
      <c r="A646" s="17" t="s">
        <v>903</v>
      </c>
      <c r="B646" s="19">
        <v>1503</v>
      </c>
      <c r="C646" s="2"/>
      <c r="D646" s="2"/>
      <c r="E646" s="2"/>
    </row>
    <row r="647" spans="1:5">
      <c r="A647" s="17" t="s">
        <v>229</v>
      </c>
      <c r="B647" s="19">
        <v>177</v>
      </c>
      <c r="C647" s="2"/>
      <c r="D647" s="2"/>
      <c r="E647" s="2"/>
    </row>
    <row r="648" spans="1:5">
      <c r="A648" s="17" t="s">
        <v>904</v>
      </c>
      <c r="B648" s="19">
        <v>215</v>
      </c>
      <c r="C648" s="2"/>
      <c r="D648" s="2"/>
      <c r="E648" s="2"/>
    </row>
    <row r="649" spans="1:5">
      <c r="A649" s="17" t="s">
        <v>905</v>
      </c>
      <c r="B649" s="19">
        <v>1165.5999999999999</v>
      </c>
      <c r="C649" s="2"/>
      <c r="D649" s="2"/>
      <c r="E649" s="2"/>
    </row>
    <row r="650" spans="1:5">
      <c r="A650" s="17" t="s">
        <v>906</v>
      </c>
      <c r="B650" s="19">
        <v>241</v>
      </c>
      <c r="C650" s="2"/>
      <c r="D650" s="2"/>
      <c r="E650" s="2"/>
    </row>
    <row r="651" spans="1:5">
      <c r="A651" s="17" t="s">
        <v>907</v>
      </c>
      <c r="B651" s="19">
        <v>411</v>
      </c>
      <c r="C651" s="2"/>
      <c r="D651" s="2"/>
      <c r="E651" s="2"/>
    </row>
    <row r="652" spans="1:5">
      <c r="A652" s="17" t="s">
        <v>908</v>
      </c>
      <c r="B652" s="19">
        <v>192</v>
      </c>
      <c r="C652" s="2"/>
      <c r="D652" s="2"/>
      <c r="E652" s="2"/>
    </row>
    <row r="653" spans="1:5">
      <c r="B653" s="19">
        <f>SUM(B605:B652)</f>
        <v>52744.17</v>
      </c>
      <c r="C653" s="2"/>
      <c r="D653" s="2"/>
      <c r="E653" s="2"/>
    </row>
    <row r="654" spans="1:5">
      <c r="A654" s="17"/>
      <c r="B654" s="19"/>
      <c r="C654" s="2"/>
      <c r="D654" s="2"/>
      <c r="E654" s="2"/>
    </row>
    <row r="655" spans="1:5">
      <c r="A655" s="17"/>
      <c r="B655" s="19"/>
      <c r="C655" s="2"/>
      <c r="D655" s="2"/>
      <c r="E655" s="2"/>
    </row>
    <row r="656" spans="1:5">
      <c r="A656" s="17"/>
      <c r="B656" s="19"/>
      <c r="C656" s="2"/>
      <c r="D656" s="2"/>
      <c r="E656" s="2"/>
    </row>
    <row r="657" spans="1:11">
      <c r="A657" s="2"/>
      <c r="B657" s="2"/>
      <c r="C657" s="2"/>
      <c r="D657" s="2"/>
      <c r="E657" s="2"/>
    </row>
    <row r="659" spans="1:11" ht="15" thickBot="1">
      <c r="A659" t="s">
        <v>276</v>
      </c>
    </row>
    <row r="660" spans="1:11" ht="51" customHeight="1" thickBot="1">
      <c r="A660" s="17" t="s">
        <v>277</v>
      </c>
      <c r="B660" s="19">
        <v>771</v>
      </c>
      <c r="E660" s="108" t="s">
        <v>295</v>
      </c>
      <c r="F660" s="108" t="s">
        <v>296</v>
      </c>
      <c r="G660" s="110" t="s">
        <v>297</v>
      </c>
      <c r="H660" s="111"/>
      <c r="I660" s="111"/>
      <c r="J660" s="117"/>
      <c r="K660" s="108" t="s">
        <v>298</v>
      </c>
    </row>
    <row r="661" spans="1:11" ht="52.8" thickBot="1">
      <c r="A661" s="17" t="s">
        <v>278</v>
      </c>
      <c r="B661" s="19">
        <v>10</v>
      </c>
      <c r="E661" s="109"/>
      <c r="F661" s="109"/>
      <c r="G661" s="85" t="s">
        <v>299</v>
      </c>
      <c r="H661" s="85" t="s">
        <v>300</v>
      </c>
      <c r="I661" s="85" t="s">
        <v>99</v>
      </c>
      <c r="J661" s="85" t="s">
        <v>23</v>
      </c>
      <c r="K661" s="109"/>
    </row>
    <row r="662" spans="1:11" ht="18" thickBot="1">
      <c r="A662" s="17" t="s">
        <v>279</v>
      </c>
      <c r="B662" s="19">
        <v>253</v>
      </c>
      <c r="E662" s="86" t="s">
        <v>0</v>
      </c>
      <c r="F662" s="87">
        <v>1350</v>
      </c>
      <c r="G662" s="87">
        <v>1236</v>
      </c>
      <c r="H662" s="87">
        <v>4492</v>
      </c>
      <c r="I662" s="87">
        <v>29214</v>
      </c>
      <c r="J662" s="88">
        <v>36292</v>
      </c>
      <c r="K662" s="88">
        <f>+J662/$J$670*100</f>
        <v>19.039025490638394</v>
      </c>
    </row>
    <row r="663" spans="1:11" ht="18" thickBot="1">
      <c r="A663" s="17" t="s">
        <v>280</v>
      </c>
      <c r="B663" s="19">
        <v>15</v>
      </c>
      <c r="E663" s="89" t="s">
        <v>72</v>
      </c>
      <c r="F663" s="90">
        <v>905</v>
      </c>
      <c r="G663" s="90">
        <v>1596</v>
      </c>
      <c r="H663" s="90">
        <v>1994</v>
      </c>
      <c r="I663" s="90">
        <v>19116</v>
      </c>
      <c r="J663" s="88">
        <v>23611</v>
      </c>
      <c r="K663" s="88">
        <f t="shared" ref="K663:K669" si="2">+J663/$J$670*100</f>
        <v>12.386488230449221</v>
      </c>
    </row>
    <row r="664" spans="1:11" ht="18" thickBot="1">
      <c r="A664" s="17" t="s">
        <v>281</v>
      </c>
      <c r="B664" s="19">
        <v>39</v>
      </c>
      <c r="E664" s="89" t="s">
        <v>301</v>
      </c>
      <c r="F664" s="90">
        <v>1827</v>
      </c>
      <c r="G664" s="89">
        <v>1800</v>
      </c>
      <c r="H664" s="90">
        <v>5220</v>
      </c>
      <c r="I664" s="90">
        <v>27990</v>
      </c>
      <c r="J664" s="88">
        <v>36837</v>
      </c>
      <c r="K664" s="88">
        <f t="shared" si="2"/>
        <v>19.324936129137178</v>
      </c>
    </row>
    <row r="665" spans="1:11" ht="18" thickBot="1">
      <c r="A665" s="17" t="s">
        <v>244</v>
      </c>
      <c r="B665" s="19">
        <v>247241</v>
      </c>
      <c r="E665" s="89" t="s">
        <v>276</v>
      </c>
      <c r="F665" s="89">
        <v>145</v>
      </c>
      <c r="G665" s="89">
        <v>44</v>
      </c>
      <c r="H665" s="89">
        <v>38</v>
      </c>
      <c r="I665" s="90">
        <v>531</v>
      </c>
      <c r="J665" s="88">
        <v>758</v>
      </c>
      <c r="K665" s="88">
        <f t="shared" si="2"/>
        <v>0.397651860517577</v>
      </c>
    </row>
    <row r="666" spans="1:11" ht="52.8" thickBot="1">
      <c r="A666" s="17" t="s">
        <v>557</v>
      </c>
      <c r="B666" s="19">
        <v>5918</v>
      </c>
      <c r="E666" s="89" t="s">
        <v>302</v>
      </c>
      <c r="F666" s="90">
        <v>2610</v>
      </c>
      <c r="G666" s="90">
        <v>3600</v>
      </c>
      <c r="H666" s="90">
        <v>6930</v>
      </c>
      <c r="I666" s="90">
        <v>28642</v>
      </c>
      <c r="J666" s="88">
        <v>41782</v>
      </c>
      <c r="K666" s="88">
        <f t="shared" si="2"/>
        <v>21.919116142672031</v>
      </c>
    </row>
    <row r="667" spans="1:11" ht="18" thickBot="1">
      <c r="A667" s="17" t="s">
        <v>282</v>
      </c>
      <c r="B667" s="19">
        <v>55</v>
      </c>
      <c r="E667" s="89" t="s">
        <v>303</v>
      </c>
      <c r="F667" s="90">
        <v>6699</v>
      </c>
      <c r="G667" s="89">
        <v>4050</v>
      </c>
      <c r="H667" s="90">
        <v>3420</v>
      </c>
      <c r="I667" s="90">
        <v>37170</v>
      </c>
      <c r="J667" s="88">
        <v>51339</v>
      </c>
      <c r="K667" s="88">
        <f t="shared" si="2"/>
        <v>26.932782146585598</v>
      </c>
    </row>
    <row r="668" spans="1:11" ht="18" thickBot="1">
      <c r="A668" s="17" t="s">
        <v>283</v>
      </c>
      <c r="B668" s="19">
        <v>38</v>
      </c>
      <c r="E668" s="89" t="s">
        <v>304</v>
      </c>
      <c r="F668" s="90">
        <v>0</v>
      </c>
      <c r="G668" s="89">
        <v>0</v>
      </c>
      <c r="H668" s="89">
        <v>0</v>
      </c>
      <c r="I668" s="90">
        <v>0</v>
      </c>
      <c r="J668" s="88">
        <v>0</v>
      </c>
      <c r="K668" s="88">
        <f t="shared" si="2"/>
        <v>0</v>
      </c>
    </row>
    <row r="669" spans="1:11" ht="70.2" thickBot="1">
      <c r="A669" s="17" t="s">
        <v>284</v>
      </c>
      <c r="B669" s="19">
        <v>289017</v>
      </c>
      <c r="E669" s="91" t="s">
        <v>305</v>
      </c>
      <c r="F669" s="91">
        <v>0</v>
      </c>
      <c r="G669" s="91">
        <v>0</v>
      </c>
      <c r="H669" s="91">
        <v>0</v>
      </c>
      <c r="I669" s="91">
        <v>0</v>
      </c>
      <c r="J669" s="88">
        <v>0</v>
      </c>
      <c r="K669" s="88">
        <f t="shared" si="2"/>
        <v>0</v>
      </c>
    </row>
    <row r="670" spans="1:11" ht="52.8" thickBot="1">
      <c r="A670" s="17" t="s">
        <v>285</v>
      </c>
      <c r="B670" s="19">
        <v>48061</v>
      </c>
      <c r="E670" s="92" t="s">
        <v>306</v>
      </c>
      <c r="F670" s="93">
        <f>SUM(F662:F669)</f>
        <v>13536</v>
      </c>
      <c r="G670" s="93">
        <f t="shared" ref="G670:K670" si="3">SUM(G662:G669)</f>
        <v>12326</v>
      </c>
      <c r="H670" s="93">
        <f t="shared" si="3"/>
        <v>22094</v>
      </c>
      <c r="I670" s="93">
        <f t="shared" si="3"/>
        <v>142663</v>
      </c>
      <c r="J670" s="93">
        <f t="shared" si="3"/>
        <v>190619</v>
      </c>
      <c r="K670" s="93">
        <f t="shared" si="3"/>
        <v>100</v>
      </c>
    </row>
    <row r="671" spans="1:11">
      <c r="A671" s="17" t="s">
        <v>916</v>
      </c>
      <c r="B671" s="19">
        <v>1</v>
      </c>
    </row>
    <row r="672" spans="1:11">
      <c r="A672" s="17" t="s">
        <v>286</v>
      </c>
      <c r="B672" s="19">
        <v>698</v>
      </c>
    </row>
    <row r="673" spans="1:13">
      <c r="A673" s="17" t="s">
        <v>287</v>
      </c>
      <c r="B673" s="19">
        <v>40010</v>
      </c>
    </row>
    <row r="674" spans="1:13">
      <c r="A674" s="17" t="s">
        <v>558</v>
      </c>
      <c r="B674" s="19">
        <v>7</v>
      </c>
    </row>
    <row r="675" spans="1:13">
      <c r="A675" s="17" t="s">
        <v>288</v>
      </c>
      <c r="B675" s="19">
        <v>543584</v>
      </c>
    </row>
    <row r="676" spans="1:13">
      <c r="A676" s="17" t="s">
        <v>737</v>
      </c>
      <c r="B676" s="19">
        <v>1</v>
      </c>
    </row>
    <row r="677" spans="1:13">
      <c r="A677" s="17" t="s">
        <v>289</v>
      </c>
      <c r="B677" s="19">
        <v>707</v>
      </c>
    </row>
    <row r="678" spans="1:13">
      <c r="A678" s="17" t="s">
        <v>290</v>
      </c>
      <c r="B678" s="19">
        <v>1778</v>
      </c>
    </row>
    <row r="679" spans="1:13">
      <c r="A679" s="17" t="s">
        <v>291</v>
      </c>
      <c r="B679" s="19">
        <v>3640</v>
      </c>
    </row>
    <row r="680" spans="1:13">
      <c r="A680" s="17" t="s">
        <v>738</v>
      </c>
      <c r="B680" s="19">
        <v>1</v>
      </c>
    </row>
    <row r="681" spans="1:13">
      <c r="A681" s="17" t="s">
        <v>917</v>
      </c>
      <c r="B681" s="19">
        <v>1</v>
      </c>
    </row>
    <row r="682" spans="1:13">
      <c r="A682" s="17" t="s">
        <v>292</v>
      </c>
      <c r="B682" s="19">
        <v>29</v>
      </c>
    </row>
    <row r="683" spans="1:13">
      <c r="A683" s="17" t="s">
        <v>293</v>
      </c>
      <c r="B683" s="19">
        <v>242680</v>
      </c>
    </row>
    <row r="684" spans="1:13">
      <c r="A684" s="17" t="s">
        <v>294</v>
      </c>
      <c r="B684" s="19">
        <v>3335</v>
      </c>
    </row>
    <row r="685" spans="1:13">
      <c r="A685" s="17"/>
      <c r="B685" s="19"/>
    </row>
    <row r="686" spans="1:13">
      <c r="A686" t="s">
        <v>307</v>
      </c>
    </row>
    <row r="687" spans="1:13" ht="15" thickBot="1"/>
    <row r="688" spans="1:13" ht="35.25" customHeight="1" thickBot="1">
      <c r="A688" s="64" t="s">
        <v>51</v>
      </c>
      <c r="B688" s="64" t="s">
        <v>49</v>
      </c>
      <c r="F688" s="108" t="s">
        <v>295</v>
      </c>
      <c r="G688" s="108" t="s">
        <v>296</v>
      </c>
      <c r="H688" s="110" t="s">
        <v>297</v>
      </c>
      <c r="I688" s="111"/>
      <c r="J688" s="111"/>
      <c r="K688" s="111"/>
      <c r="L688" s="111"/>
      <c r="M688" s="112" t="s">
        <v>298</v>
      </c>
    </row>
    <row r="689" spans="1:14" ht="52.8" thickBot="1">
      <c r="A689" s="17" t="s">
        <v>277</v>
      </c>
      <c r="B689" s="19">
        <v>63</v>
      </c>
      <c r="F689" s="109"/>
      <c r="G689" s="109"/>
      <c r="H689" s="85" t="s">
        <v>310</v>
      </c>
      <c r="I689" s="85" t="s">
        <v>99</v>
      </c>
      <c r="J689" s="85" t="s">
        <v>311</v>
      </c>
      <c r="K689" s="85" t="s">
        <v>319</v>
      </c>
      <c r="L689" s="85" t="s">
        <v>739</v>
      </c>
      <c r="M689" s="113"/>
    </row>
    <row r="690" spans="1:14" ht="18" thickBot="1">
      <c r="A690" s="17" t="s">
        <v>284</v>
      </c>
      <c r="B690" s="19">
        <v>20753</v>
      </c>
      <c r="F690" s="94" t="s">
        <v>0</v>
      </c>
      <c r="G690" s="95">
        <v>54</v>
      </c>
      <c r="H690" s="87">
        <v>2420</v>
      </c>
      <c r="I690" s="87">
        <v>8712</v>
      </c>
      <c r="J690" s="87">
        <v>1380</v>
      </c>
      <c r="K690" s="87">
        <v>2832</v>
      </c>
      <c r="L690" s="87">
        <f>+SUM(H690:I690)</f>
        <v>11132</v>
      </c>
      <c r="M690" s="87">
        <f>+L690/$L$693*100</f>
        <v>42.584445889598719</v>
      </c>
    </row>
    <row r="691" spans="1:14" ht="18" thickBot="1">
      <c r="A691" s="17" t="s">
        <v>285</v>
      </c>
      <c r="B691" s="19">
        <v>4110</v>
      </c>
      <c r="F691" s="96" t="s">
        <v>72</v>
      </c>
      <c r="G691" s="95">
        <v>21</v>
      </c>
      <c r="H691" s="89">
        <v>1497</v>
      </c>
      <c r="I691" s="90">
        <v>3806</v>
      </c>
      <c r="J691" s="90">
        <v>766</v>
      </c>
      <c r="K691" s="90">
        <v>850</v>
      </c>
      <c r="L691" s="87">
        <f t="shared" ref="L691:L692" si="4">+SUM(H691:I691)</f>
        <v>5303</v>
      </c>
      <c r="M691" s="87">
        <f t="shared" ref="M691:M692" si="5">+L691/$L$693*100</f>
        <v>20.28614054550323</v>
      </c>
    </row>
    <row r="692" spans="1:14" ht="18" thickBot="1">
      <c r="A692" s="17" t="s">
        <v>287</v>
      </c>
      <c r="B692" s="19">
        <v>6688</v>
      </c>
      <c r="F692" s="96" t="s">
        <v>301</v>
      </c>
      <c r="G692" s="95">
        <v>21</v>
      </c>
      <c r="H692" s="89">
        <v>1731</v>
      </c>
      <c r="I692" s="90">
        <v>7975</v>
      </c>
      <c r="J692" s="90">
        <v>158</v>
      </c>
      <c r="K692" s="90">
        <v>73</v>
      </c>
      <c r="L692" s="87">
        <f t="shared" si="4"/>
        <v>9706</v>
      </c>
      <c r="M692" s="87">
        <f t="shared" si="5"/>
        <v>37.129413564898051</v>
      </c>
    </row>
    <row r="693" spans="1:14" ht="18" thickBot="1">
      <c r="A693" s="17" t="s">
        <v>288</v>
      </c>
      <c r="B693" s="19">
        <v>31816</v>
      </c>
      <c r="F693" s="92" t="s">
        <v>306</v>
      </c>
      <c r="G693" s="93">
        <f>SUM(G690:G692)</f>
        <v>96</v>
      </c>
      <c r="H693" s="93">
        <f t="shared" ref="H693:L693" si="6">SUM(H690:H692)</f>
        <v>5648</v>
      </c>
      <c r="I693" s="93">
        <f t="shared" si="6"/>
        <v>20493</v>
      </c>
      <c r="J693" s="93">
        <f t="shared" si="6"/>
        <v>2304</v>
      </c>
      <c r="K693" s="93">
        <f t="shared" si="6"/>
        <v>3755</v>
      </c>
      <c r="L693" s="93">
        <f t="shared" si="6"/>
        <v>26141</v>
      </c>
      <c r="M693" s="93">
        <f>+SUM(M690:M692)</f>
        <v>100</v>
      </c>
    </row>
    <row r="694" spans="1:14">
      <c r="A694" s="17" t="s">
        <v>293</v>
      </c>
      <c r="B694" s="19">
        <v>11441</v>
      </c>
    </row>
    <row r="695" spans="1:14">
      <c r="A695" s="17" t="s">
        <v>308</v>
      </c>
      <c r="B695" s="19">
        <v>1533</v>
      </c>
    </row>
    <row r="697" spans="1:14">
      <c r="A697" t="s">
        <v>312</v>
      </c>
    </row>
    <row r="699" spans="1:14" ht="15" thickBot="1">
      <c r="A699" s="7" t="s">
        <v>51</v>
      </c>
      <c r="B699" s="7" t="s">
        <v>49</v>
      </c>
    </row>
    <row r="700" spans="1:14" ht="62.25" customHeight="1" thickBot="1">
      <c r="A700" s="35" t="s">
        <v>261</v>
      </c>
      <c r="B700" s="19">
        <v>1</v>
      </c>
      <c r="F700" s="131" t="s">
        <v>295</v>
      </c>
      <c r="G700" s="123" t="s">
        <v>314</v>
      </c>
      <c r="H700" s="133" t="s">
        <v>315</v>
      </c>
      <c r="I700" s="123" t="s">
        <v>316</v>
      </c>
      <c r="J700" s="123" t="s">
        <v>317</v>
      </c>
      <c r="K700" s="123" t="s">
        <v>309</v>
      </c>
      <c r="L700" s="135" t="s">
        <v>262</v>
      </c>
      <c r="M700" s="135"/>
      <c r="N700" s="123" t="s">
        <v>318</v>
      </c>
    </row>
    <row r="701" spans="1:14" ht="31.8" thickBot="1">
      <c r="A701" s="35" t="s">
        <v>213</v>
      </c>
      <c r="B701" s="19">
        <v>677</v>
      </c>
      <c r="F701" s="132"/>
      <c r="G701" s="124"/>
      <c r="H701" s="134"/>
      <c r="I701" s="124"/>
      <c r="J701" s="124"/>
      <c r="K701" s="124"/>
      <c r="L701" s="36" t="s">
        <v>311</v>
      </c>
      <c r="M701" s="37" t="s">
        <v>319</v>
      </c>
      <c r="N701" s="124"/>
    </row>
    <row r="702" spans="1:14" ht="15.6">
      <c r="A702" s="35" t="s">
        <v>918</v>
      </c>
      <c r="B702" s="19">
        <v>14</v>
      </c>
      <c r="F702" s="97" t="s">
        <v>0</v>
      </c>
      <c r="G702" s="98">
        <v>57</v>
      </c>
      <c r="H702" s="98">
        <v>285</v>
      </c>
      <c r="I702" s="98">
        <v>192</v>
      </c>
      <c r="J702" s="98">
        <f>+SUM(H702:I702)</f>
        <v>477</v>
      </c>
      <c r="K702" s="98">
        <v>39</v>
      </c>
      <c r="L702" s="98">
        <v>0</v>
      </c>
      <c r="M702" s="98">
        <v>51</v>
      </c>
      <c r="N702" s="99">
        <f>+J702/$J$707*100</f>
        <v>66.25</v>
      </c>
    </row>
    <row r="703" spans="1:14" ht="15.6">
      <c r="A703" s="35" t="s">
        <v>919</v>
      </c>
      <c r="B703" s="19">
        <v>32</v>
      </c>
      <c r="F703" s="97" t="s">
        <v>72</v>
      </c>
      <c r="G703" s="97">
        <v>15</v>
      </c>
      <c r="H703" s="97">
        <v>42</v>
      </c>
      <c r="I703" s="97">
        <v>36</v>
      </c>
      <c r="J703" s="97">
        <f>+SUM(H703:I703)</f>
        <v>78</v>
      </c>
      <c r="K703" s="97">
        <v>3</v>
      </c>
      <c r="L703" s="97">
        <v>0</v>
      </c>
      <c r="M703" s="97">
        <v>0</v>
      </c>
      <c r="N703" s="99">
        <f t="shared" ref="N703:N705" si="7">+J703/$J$707*100</f>
        <v>10.833333333333334</v>
      </c>
    </row>
    <row r="704" spans="1:14" ht="15.6">
      <c r="A704" s="35" t="s">
        <v>920</v>
      </c>
      <c r="B704" s="19">
        <v>9</v>
      </c>
      <c r="F704" s="97" t="s">
        <v>304</v>
      </c>
      <c r="G704" s="97">
        <v>0</v>
      </c>
      <c r="H704" s="97">
        <v>0</v>
      </c>
      <c r="I704" s="97">
        <v>0</v>
      </c>
      <c r="J704" s="97">
        <f>+SUM(H704:I704)</f>
        <v>0</v>
      </c>
      <c r="K704" s="97">
        <v>0</v>
      </c>
      <c r="L704" s="97">
        <v>0</v>
      </c>
      <c r="M704" s="97">
        <v>0</v>
      </c>
      <c r="N704" s="99">
        <f t="shared" si="7"/>
        <v>0</v>
      </c>
    </row>
    <row r="705" spans="1:14" ht="15.6">
      <c r="A705" s="35" t="s">
        <v>559</v>
      </c>
      <c r="B705" s="19">
        <v>9</v>
      </c>
      <c r="F705" s="97" t="s">
        <v>302</v>
      </c>
      <c r="G705" s="100">
        <v>0</v>
      </c>
      <c r="H705" s="100">
        <v>57</v>
      </c>
      <c r="I705" s="100">
        <v>39</v>
      </c>
      <c r="J705" s="97">
        <f>+SUM(H705:I705)</f>
        <v>96</v>
      </c>
      <c r="K705" s="100">
        <v>6</v>
      </c>
      <c r="L705" s="100">
        <v>0</v>
      </c>
      <c r="M705" s="100">
        <v>33</v>
      </c>
      <c r="N705" s="99">
        <f t="shared" si="7"/>
        <v>13.333333333333334</v>
      </c>
    </row>
    <row r="706" spans="1:14" ht="15.6">
      <c r="A706" s="35" t="s">
        <v>313</v>
      </c>
      <c r="B706" s="19">
        <v>176</v>
      </c>
      <c r="F706" s="97" t="s">
        <v>304</v>
      </c>
      <c r="G706" s="101">
        <v>24</v>
      </c>
      <c r="H706" s="101">
        <v>69</v>
      </c>
      <c r="I706" s="101">
        <v>0</v>
      </c>
      <c r="J706" s="101">
        <f t="shared" ref="J706" si="8">+SUM(H706:I706)</f>
        <v>69</v>
      </c>
      <c r="K706" s="101">
        <v>3</v>
      </c>
      <c r="L706" s="101">
        <v>0</v>
      </c>
      <c r="M706" s="101">
        <v>21</v>
      </c>
      <c r="N706" s="99">
        <f>+J706/$J$707*100</f>
        <v>9.5833333333333339</v>
      </c>
    </row>
    <row r="707" spans="1:14" ht="16.2" thickBot="1">
      <c r="A707" s="35" t="s">
        <v>921</v>
      </c>
      <c r="B707" s="19">
        <v>694</v>
      </c>
      <c r="F707" s="38" t="s">
        <v>23</v>
      </c>
      <c r="G707" s="39">
        <f>SUM(G702:G706)</f>
        <v>96</v>
      </c>
      <c r="H707" s="39">
        <f t="shared" ref="H707:N707" si="9">SUM(H702:H706)</f>
        <v>453</v>
      </c>
      <c r="I707" s="39">
        <f t="shared" si="9"/>
        <v>267</v>
      </c>
      <c r="J707" s="39">
        <f t="shared" si="9"/>
        <v>720</v>
      </c>
      <c r="K707" s="39">
        <f t="shared" si="9"/>
        <v>51</v>
      </c>
      <c r="L707" s="39">
        <f t="shared" si="9"/>
        <v>0</v>
      </c>
      <c r="M707" s="39">
        <f t="shared" si="9"/>
        <v>105</v>
      </c>
      <c r="N707" s="39">
        <f t="shared" si="9"/>
        <v>99.999999999999986</v>
      </c>
    </row>
    <row r="708" spans="1:14">
      <c r="A708" s="35" t="s">
        <v>69</v>
      </c>
      <c r="B708" s="19">
        <v>42</v>
      </c>
    </row>
    <row r="709" spans="1:14">
      <c r="A709" s="35" t="s">
        <v>922</v>
      </c>
      <c r="B709" s="19">
        <v>97568</v>
      </c>
    </row>
    <row r="710" spans="1:14">
      <c r="A710" s="35" t="s">
        <v>923</v>
      </c>
      <c r="B710" s="19">
        <v>2296</v>
      </c>
    </row>
    <row r="711" spans="1:14">
      <c r="A711" s="35" t="s">
        <v>924</v>
      </c>
      <c r="B711" s="19">
        <v>125</v>
      </c>
    </row>
    <row r="712" spans="1:14">
      <c r="A712" s="35" t="s">
        <v>925</v>
      </c>
      <c r="B712" s="19">
        <v>67</v>
      </c>
    </row>
    <row r="713" spans="1:14">
      <c r="A713" s="35" t="s">
        <v>740</v>
      </c>
      <c r="B713" s="19">
        <v>4</v>
      </c>
    </row>
    <row r="714" spans="1:14">
      <c r="A714" s="35" t="s">
        <v>926</v>
      </c>
      <c r="B714" s="19">
        <v>44</v>
      </c>
    </row>
    <row r="715" spans="1:14">
      <c r="A715" s="35" t="s">
        <v>927</v>
      </c>
      <c r="B715" s="19">
        <v>15</v>
      </c>
    </row>
    <row r="716" spans="1:14">
      <c r="A716" s="35" t="s">
        <v>928</v>
      </c>
      <c r="B716" s="19">
        <v>10489</v>
      </c>
    </row>
    <row r="717" spans="1:14">
      <c r="A717" s="35" t="s">
        <v>929</v>
      </c>
      <c r="B717" s="19">
        <v>29</v>
      </c>
    </row>
    <row r="718" spans="1:14">
      <c r="A718" s="35" t="s">
        <v>930</v>
      </c>
      <c r="B718" s="19">
        <v>11</v>
      </c>
    </row>
    <row r="719" spans="1:14">
      <c r="A719" s="35" t="s">
        <v>284</v>
      </c>
      <c r="B719" s="19">
        <v>69716</v>
      </c>
    </row>
    <row r="720" spans="1:14">
      <c r="A720" s="35" t="s">
        <v>931</v>
      </c>
      <c r="B720" s="19">
        <v>10</v>
      </c>
    </row>
    <row r="721" spans="1:2">
      <c r="A721" s="35" t="s">
        <v>932</v>
      </c>
      <c r="B721" s="19">
        <v>5</v>
      </c>
    </row>
    <row r="722" spans="1:2">
      <c r="A722" s="35" t="s">
        <v>933</v>
      </c>
      <c r="B722" s="19">
        <v>20</v>
      </c>
    </row>
    <row r="723" spans="1:2">
      <c r="A723" s="35" t="s">
        <v>934</v>
      </c>
      <c r="B723" s="19">
        <v>764</v>
      </c>
    </row>
    <row r="724" spans="1:2">
      <c r="A724" s="35" t="s">
        <v>935</v>
      </c>
      <c r="B724" s="19">
        <v>647</v>
      </c>
    </row>
    <row r="725" spans="1:2">
      <c r="A725" s="35" t="s">
        <v>936</v>
      </c>
      <c r="B725" s="19">
        <v>117772</v>
      </c>
    </row>
    <row r="726" spans="1:2">
      <c r="A726" s="35" t="s">
        <v>937</v>
      </c>
      <c r="B726" s="19">
        <v>7069</v>
      </c>
    </row>
    <row r="727" spans="1:2">
      <c r="A727" s="35" t="s">
        <v>938</v>
      </c>
      <c r="B727" s="19">
        <v>42</v>
      </c>
    </row>
    <row r="728" spans="1:2">
      <c r="A728" s="35" t="s">
        <v>939</v>
      </c>
      <c r="B728" s="19">
        <v>81</v>
      </c>
    </row>
    <row r="729" spans="1:2">
      <c r="A729" s="35" t="s">
        <v>940</v>
      </c>
      <c r="B729" s="19">
        <v>402</v>
      </c>
    </row>
    <row r="730" spans="1:2">
      <c r="A730" s="35" t="s">
        <v>941</v>
      </c>
      <c r="B730" s="19">
        <v>883</v>
      </c>
    </row>
    <row r="731" spans="1:2">
      <c r="A731" s="35" t="s">
        <v>942</v>
      </c>
      <c r="B731" s="19">
        <v>708</v>
      </c>
    </row>
    <row r="732" spans="1:2">
      <c r="A732" s="35" t="s">
        <v>943</v>
      </c>
      <c r="B732" s="19">
        <v>22</v>
      </c>
    </row>
    <row r="733" spans="1:2">
      <c r="A733" s="35" t="s">
        <v>944</v>
      </c>
      <c r="B733" s="19">
        <v>74</v>
      </c>
    </row>
    <row r="734" spans="1:2">
      <c r="A734" s="35" t="s">
        <v>945</v>
      </c>
      <c r="B734" s="19">
        <v>46</v>
      </c>
    </row>
    <row r="735" spans="1:2">
      <c r="A735" s="35" t="s">
        <v>946</v>
      </c>
      <c r="B735" s="19">
        <v>22</v>
      </c>
    </row>
    <row r="736" spans="1:2">
      <c r="A736" s="35" t="s">
        <v>947</v>
      </c>
      <c r="B736" s="19">
        <v>1</v>
      </c>
    </row>
    <row r="737" spans="1:13">
      <c r="A737" s="35" t="s">
        <v>948</v>
      </c>
      <c r="B737" s="19">
        <v>2</v>
      </c>
    </row>
    <row r="738" spans="1:13">
      <c r="A738" s="35" t="s">
        <v>321</v>
      </c>
      <c r="B738" s="19">
        <v>29829</v>
      </c>
    </row>
    <row r="739" spans="1:13">
      <c r="A739" s="35"/>
      <c r="B739" s="19"/>
    </row>
    <row r="740" spans="1:13">
      <c r="A740" s="35"/>
      <c r="B740" s="19"/>
    </row>
    <row r="741" spans="1:13">
      <c r="A741" s="35"/>
      <c r="B741" s="19"/>
    </row>
    <row r="742" spans="1:13">
      <c r="A742" s="35"/>
      <c r="B742" s="19"/>
    </row>
    <row r="743" spans="1:13">
      <c r="A743" t="s">
        <v>320</v>
      </c>
    </row>
    <row r="744" spans="1:13" ht="15" thickBot="1"/>
    <row r="745" spans="1:13" ht="33.75" customHeight="1" thickBot="1">
      <c r="A745" s="17" t="s">
        <v>949</v>
      </c>
      <c r="B745" s="19">
        <v>17336</v>
      </c>
      <c r="F745" s="125" t="s">
        <v>322</v>
      </c>
      <c r="G745" s="125" t="s">
        <v>309</v>
      </c>
      <c r="H745" s="127" t="s">
        <v>297</v>
      </c>
      <c r="I745" s="128"/>
      <c r="J745" s="129"/>
      <c r="K745" s="125" t="s">
        <v>323</v>
      </c>
      <c r="L745" s="125" t="s">
        <v>319</v>
      </c>
      <c r="M745" s="125" t="s">
        <v>298</v>
      </c>
    </row>
    <row r="746" spans="1:13" ht="52.8" thickBot="1">
      <c r="A746" s="17" t="s">
        <v>950</v>
      </c>
      <c r="B746" s="19">
        <v>3903</v>
      </c>
      <c r="F746" s="126"/>
      <c r="G746" s="126"/>
      <c r="H746" s="40" t="s">
        <v>310</v>
      </c>
      <c r="I746" s="40" t="s">
        <v>99</v>
      </c>
      <c r="J746" s="41" t="s">
        <v>324</v>
      </c>
      <c r="K746" s="126"/>
      <c r="L746" s="130"/>
      <c r="M746" s="126"/>
    </row>
    <row r="747" spans="1:13" ht="15" thickBot="1">
      <c r="A747" s="17" t="s">
        <v>951</v>
      </c>
      <c r="B747" s="19">
        <v>4546</v>
      </c>
      <c r="F747" s="42" t="s">
        <v>0</v>
      </c>
      <c r="G747" s="42">
        <v>414</v>
      </c>
      <c r="H747" s="42">
        <v>650</v>
      </c>
      <c r="I747" s="43">
        <v>3929</v>
      </c>
      <c r="J747" s="44">
        <f>SUM(G747:I747)</f>
        <v>4993</v>
      </c>
      <c r="K747" s="42">
        <v>0</v>
      </c>
      <c r="L747" s="45">
        <v>414</v>
      </c>
      <c r="M747" s="46">
        <f>+J747/$J$751*100</f>
        <v>30.745073891625619</v>
      </c>
    </row>
    <row r="748" spans="1:13" ht="15" thickBot="1">
      <c r="A748" s="17" t="s">
        <v>952</v>
      </c>
      <c r="B748" s="19">
        <v>25226</v>
      </c>
      <c r="F748" s="45" t="s">
        <v>72</v>
      </c>
      <c r="G748" s="45">
        <v>474</v>
      </c>
      <c r="H748" s="45">
        <v>990</v>
      </c>
      <c r="I748" s="44">
        <v>5913</v>
      </c>
      <c r="J748" s="44">
        <f t="shared" ref="J748:J750" si="10">SUM(G748:I748)</f>
        <v>7377</v>
      </c>
      <c r="K748" s="45">
        <v>0</v>
      </c>
      <c r="L748" s="45">
        <v>474</v>
      </c>
      <c r="M748" s="46">
        <f t="shared" ref="M748:M750" si="11">+J748/$J$751*100</f>
        <v>45.424876847290641</v>
      </c>
    </row>
    <row r="749" spans="1:13" ht="15" thickBot="1">
      <c r="A749" s="17" t="s">
        <v>953</v>
      </c>
      <c r="B749" s="19">
        <v>9678</v>
      </c>
      <c r="F749" s="45" t="s">
        <v>301</v>
      </c>
      <c r="G749" s="45">
        <v>0</v>
      </c>
      <c r="H749" s="45">
        <v>90</v>
      </c>
      <c r="I749" s="45">
        <v>180</v>
      </c>
      <c r="J749" s="44">
        <f t="shared" si="10"/>
        <v>270</v>
      </c>
      <c r="K749" s="45"/>
      <c r="L749" s="45">
        <v>0</v>
      </c>
      <c r="M749" s="46">
        <f t="shared" si="11"/>
        <v>1.6625615763546799</v>
      </c>
    </row>
    <row r="750" spans="1:13" ht="15" thickBot="1">
      <c r="A750" s="17" t="s">
        <v>954</v>
      </c>
      <c r="B750" s="19">
        <v>26</v>
      </c>
      <c r="F750" s="45" t="s">
        <v>325</v>
      </c>
      <c r="G750" s="45">
        <v>360</v>
      </c>
      <c r="H750" s="45">
        <v>540</v>
      </c>
      <c r="I750" s="44">
        <v>2700</v>
      </c>
      <c r="J750" s="44">
        <f t="shared" si="10"/>
        <v>3600</v>
      </c>
      <c r="K750" s="45"/>
      <c r="L750" s="45">
        <v>360</v>
      </c>
      <c r="M750" s="46">
        <f t="shared" si="11"/>
        <v>22.167487684729064</v>
      </c>
    </row>
    <row r="751" spans="1:13" ht="15" thickBot="1">
      <c r="A751" s="17" t="s">
        <v>955</v>
      </c>
      <c r="B751" s="19">
        <v>3</v>
      </c>
      <c r="F751" s="47" t="s">
        <v>306</v>
      </c>
      <c r="G751" s="48">
        <f t="shared" ref="G751:M751" si="12">SUM(G747:G750)</f>
        <v>1248</v>
      </c>
      <c r="H751" s="48">
        <f t="shared" si="12"/>
        <v>2270</v>
      </c>
      <c r="I751" s="48">
        <f t="shared" si="12"/>
        <v>12722</v>
      </c>
      <c r="J751" s="48">
        <f t="shared" si="12"/>
        <v>16240</v>
      </c>
      <c r="K751" s="48">
        <f t="shared" si="12"/>
        <v>0</v>
      </c>
      <c r="L751" s="48">
        <f t="shared" si="12"/>
        <v>1248</v>
      </c>
      <c r="M751" s="48">
        <f t="shared" si="12"/>
        <v>100</v>
      </c>
    </row>
    <row r="752" spans="1:13">
      <c r="A752" s="17" t="s">
        <v>956</v>
      </c>
      <c r="B752" s="19">
        <v>2</v>
      </c>
    </row>
    <row r="753" spans="1:2">
      <c r="A753" s="17" t="s">
        <v>957</v>
      </c>
      <c r="B753" s="19">
        <v>6</v>
      </c>
    </row>
    <row r="754" spans="1:2">
      <c r="A754" s="17" t="s">
        <v>958</v>
      </c>
      <c r="B754" s="19">
        <v>100</v>
      </c>
    </row>
    <row r="755" spans="1:2">
      <c r="A755" s="17" t="s">
        <v>959</v>
      </c>
      <c r="B755" s="19">
        <v>822</v>
      </c>
    </row>
    <row r="756" spans="1:2">
      <c r="A756" s="17" t="s">
        <v>960</v>
      </c>
      <c r="B756" s="19">
        <v>705</v>
      </c>
    </row>
    <row r="757" spans="1:2">
      <c r="A757" s="17" t="s">
        <v>961</v>
      </c>
      <c r="B757" s="19">
        <v>25</v>
      </c>
    </row>
    <row r="758" spans="1:2">
      <c r="A758" s="17" t="s">
        <v>962</v>
      </c>
      <c r="B758" s="19">
        <v>3</v>
      </c>
    </row>
    <row r="759" spans="1:2">
      <c r="A759" s="17" t="s">
        <v>963</v>
      </c>
      <c r="B759" s="19">
        <v>3</v>
      </c>
    </row>
    <row r="760" spans="1:2">
      <c r="A760" s="1"/>
      <c r="B760" s="2"/>
    </row>
    <row r="761" spans="1:2">
      <c r="A761" s="1"/>
      <c r="B761" s="2"/>
    </row>
    <row r="763" spans="1:2">
      <c r="A763" s="1" t="s">
        <v>326</v>
      </c>
    </row>
    <row r="764" spans="1:2">
      <c r="A764" s="1"/>
    </row>
    <row r="765" spans="1:2">
      <c r="A765" s="1" t="s">
        <v>51</v>
      </c>
      <c r="B765" t="s">
        <v>49</v>
      </c>
    </row>
    <row r="766" spans="1:2">
      <c r="A766" s="17" t="s">
        <v>327</v>
      </c>
      <c r="B766" s="18">
        <v>60</v>
      </c>
    </row>
    <row r="767" spans="1:2">
      <c r="A767" s="17" t="s">
        <v>964</v>
      </c>
      <c r="B767" s="18">
        <v>95</v>
      </c>
    </row>
    <row r="768" spans="1:2">
      <c r="A768" s="17" t="s">
        <v>328</v>
      </c>
      <c r="B768" s="18">
        <v>2018</v>
      </c>
    </row>
    <row r="769" spans="1:2">
      <c r="A769" s="2"/>
      <c r="B769" s="2"/>
    </row>
    <row r="772" spans="1:2">
      <c r="A772" t="s">
        <v>329</v>
      </c>
    </row>
    <row r="775" spans="1:2">
      <c r="A775" s="17" t="s">
        <v>330</v>
      </c>
      <c r="B775" s="18">
        <v>2</v>
      </c>
    </row>
    <row r="776" spans="1:2">
      <c r="A776" s="17" t="s">
        <v>331</v>
      </c>
      <c r="B776" s="18">
        <v>5</v>
      </c>
    </row>
    <row r="782" spans="1:2">
      <c r="A782" t="s">
        <v>332</v>
      </c>
    </row>
    <row r="785" spans="1:9" ht="15.6">
      <c r="A785" s="49" t="s">
        <v>333</v>
      </c>
      <c r="B785" s="50">
        <v>1</v>
      </c>
      <c r="H785" t="s">
        <v>349</v>
      </c>
      <c r="I785">
        <v>8</v>
      </c>
    </row>
    <row r="786" spans="1:9" ht="15.6">
      <c r="A786" s="49" t="s">
        <v>334</v>
      </c>
      <c r="B786" s="50">
        <v>13</v>
      </c>
      <c r="E786" t="s">
        <v>371</v>
      </c>
      <c r="F786">
        <v>144</v>
      </c>
      <c r="H786" t="s">
        <v>0</v>
      </c>
      <c r="I786">
        <v>75</v>
      </c>
    </row>
    <row r="787" spans="1:9" ht="15.6">
      <c r="A787" s="51" t="s">
        <v>335</v>
      </c>
      <c r="B787" s="50">
        <v>12</v>
      </c>
      <c r="E787" t="s">
        <v>370</v>
      </c>
      <c r="F787">
        <v>52</v>
      </c>
      <c r="H787" t="s">
        <v>72</v>
      </c>
      <c r="I787">
        <v>43</v>
      </c>
    </row>
    <row r="788" spans="1:9" ht="15.6">
      <c r="A788" s="49" t="s">
        <v>336</v>
      </c>
      <c r="B788" s="50">
        <v>5</v>
      </c>
      <c r="F788">
        <f>SUM(F786:F787)</f>
        <v>196</v>
      </c>
      <c r="G788" s="2"/>
      <c r="H788" t="s">
        <v>301</v>
      </c>
      <c r="I788">
        <v>70</v>
      </c>
    </row>
    <row r="789" spans="1:9" ht="15.6">
      <c r="A789" s="49" t="s">
        <v>337</v>
      </c>
      <c r="B789" s="50">
        <v>1</v>
      </c>
      <c r="I789">
        <f>SUM(I785:I788)</f>
        <v>196</v>
      </c>
    </row>
    <row r="790" spans="1:9" ht="15.6">
      <c r="A790" s="49" t="s">
        <v>338</v>
      </c>
      <c r="B790" s="50">
        <v>57</v>
      </c>
    </row>
    <row r="791" spans="1:9" ht="15.6">
      <c r="A791" s="49" t="s">
        <v>339</v>
      </c>
      <c r="B791" s="50">
        <v>17</v>
      </c>
    </row>
    <row r="792" spans="1:9" ht="15.6">
      <c r="A792" s="49" t="s">
        <v>340</v>
      </c>
      <c r="B792" s="50">
        <v>10</v>
      </c>
    </row>
    <row r="793" spans="1:9" ht="15.6">
      <c r="A793" s="49" t="s">
        <v>341</v>
      </c>
      <c r="B793" s="50">
        <v>1</v>
      </c>
    </row>
    <row r="794" spans="1:9" ht="15.6">
      <c r="A794" s="49" t="s">
        <v>342</v>
      </c>
      <c r="B794" s="50">
        <v>1</v>
      </c>
    </row>
    <row r="795" spans="1:9" ht="15.6">
      <c r="A795" s="49" t="s">
        <v>343</v>
      </c>
      <c r="B795" s="50">
        <v>38</v>
      </c>
    </row>
    <row r="796" spans="1:9" ht="15.6">
      <c r="A796" s="51" t="s">
        <v>344</v>
      </c>
      <c r="B796" s="50">
        <v>3</v>
      </c>
    </row>
    <row r="797" spans="1:9" ht="15.6">
      <c r="A797" s="52" t="s">
        <v>345</v>
      </c>
      <c r="B797" s="53">
        <v>4</v>
      </c>
    </row>
    <row r="798" spans="1:9" ht="15.6">
      <c r="A798" s="52" t="s">
        <v>346</v>
      </c>
      <c r="B798" s="54">
        <v>1</v>
      </c>
    </row>
    <row r="799" spans="1:9" ht="15.6">
      <c r="A799" s="52" t="s">
        <v>347</v>
      </c>
      <c r="B799" s="54">
        <v>28</v>
      </c>
    </row>
    <row r="800" spans="1:9" ht="15.6">
      <c r="A800" s="52" t="s">
        <v>348</v>
      </c>
      <c r="B800" s="54">
        <v>3</v>
      </c>
    </row>
    <row r="801" spans="1:15" ht="15.6">
      <c r="A801" s="52" t="s">
        <v>965</v>
      </c>
      <c r="B801" s="54">
        <v>1</v>
      </c>
    </row>
    <row r="802" spans="1:15">
      <c r="B802">
        <f>SUM(B785:B801)</f>
        <v>196</v>
      </c>
    </row>
    <row r="804" spans="1:15">
      <c r="A804" s="2"/>
      <c r="B804" s="2"/>
    </row>
    <row r="809" spans="1:15">
      <c r="A809" t="s">
        <v>350</v>
      </c>
    </row>
    <row r="811" spans="1:15">
      <c r="G811" s="2" t="s">
        <v>351</v>
      </c>
      <c r="H811" s="19" t="s">
        <v>389</v>
      </c>
      <c r="I811" s="19" t="s">
        <v>666</v>
      </c>
      <c r="M811" s="2" t="s">
        <v>351</v>
      </c>
    </row>
    <row r="812" spans="1:15" ht="22.8">
      <c r="A812" t="s">
        <v>351</v>
      </c>
      <c r="B812" s="19" t="s">
        <v>966</v>
      </c>
      <c r="C812" s="19" t="s">
        <v>352</v>
      </c>
      <c r="G812" s="142" t="s">
        <v>353</v>
      </c>
      <c r="H812" s="153">
        <v>929</v>
      </c>
      <c r="I812" s="153">
        <v>12</v>
      </c>
      <c r="M812" t="s">
        <v>351</v>
      </c>
      <c r="N812" s="158" t="s">
        <v>969</v>
      </c>
      <c r="O812" s="159" t="s">
        <v>970</v>
      </c>
    </row>
    <row r="813" spans="1:15">
      <c r="A813" s="142" t="s">
        <v>353</v>
      </c>
      <c r="B813" s="143">
        <v>1380</v>
      </c>
      <c r="C813" s="143">
        <v>1062</v>
      </c>
      <c r="G813" s="144" t="s">
        <v>354</v>
      </c>
      <c r="H813" s="154">
        <v>184</v>
      </c>
      <c r="I813" s="154">
        <v>1</v>
      </c>
      <c r="M813" s="142" t="s">
        <v>353</v>
      </c>
      <c r="N813" s="153">
        <v>924</v>
      </c>
      <c r="O813" s="153">
        <v>17</v>
      </c>
    </row>
    <row r="814" spans="1:15">
      <c r="A814" s="144" t="s">
        <v>354</v>
      </c>
      <c r="B814" s="145">
        <v>270</v>
      </c>
      <c r="C814" s="145">
        <v>230</v>
      </c>
      <c r="G814" s="142" t="s">
        <v>355</v>
      </c>
      <c r="H814" s="153">
        <v>863</v>
      </c>
      <c r="I814" s="153">
        <v>4</v>
      </c>
      <c r="M814" s="144" t="s">
        <v>354</v>
      </c>
      <c r="N814" s="154">
        <v>185</v>
      </c>
      <c r="O814" s="154">
        <v>0</v>
      </c>
    </row>
    <row r="815" spans="1:15">
      <c r="A815" s="142" t="s">
        <v>355</v>
      </c>
      <c r="B815" s="143">
        <v>1178</v>
      </c>
      <c r="C815" s="143">
        <v>917</v>
      </c>
      <c r="G815" s="142" t="s">
        <v>268</v>
      </c>
      <c r="H815" s="153">
        <v>1111</v>
      </c>
      <c r="I815" s="153">
        <v>13</v>
      </c>
      <c r="M815" s="142" t="s">
        <v>355</v>
      </c>
      <c r="N815" s="153">
        <v>863</v>
      </c>
      <c r="O815" s="153">
        <v>4</v>
      </c>
    </row>
    <row r="816" spans="1:15">
      <c r="A816" s="142" t="s">
        <v>268</v>
      </c>
      <c r="B816" s="143">
        <v>1435</v>
      </c>
      <c r="C816" s="143">
        <v>1250</v>
      </c>
      <c r="G816" s="142" t="s">
        <v>741</v>
      </c>
      <c r="H816" s="153">
        <v>215</v>
      </c>
      <c r="I816" s="153">
        <v>0</v>
      </c>
      <c r="M816" s="142" t="s">
        <v>268</v>
      </c>
      <c r="N816" s="153">
        <v>1101</v>
      </c>
      <c r="O816" s="153">
        <v>23</v>
      </c>
    </row>
    <row r="817" spans="1:15">
      <c r="A817" s="142" t="s">
        <v>741</v>
      </c>
      <c r="B817" s="143">
        <v>332</v>
      </c>
      <c r="C817" s="143">
        <v>332</v>
      </c>
      <c r="G817" s="142" t="s">
        <v>356</v>
      </c>
      <c r="H817" s="153">
        <v>616</v>
      </c>
      <c r="I817" s="153">
        <v>2</v>
      </c>
      <c r="M817" s="142" t="s">
        <v>741</v>
      </c>
      <c r="N817" s="153">
        <v>200</v>
      </c>
      <c r="O817" s="153">
        <v>15</v>
      </c>
    </row>
    <row r="818" spans="1:15">
      <c r="A818" s="142" t="s">
        <v>356</v>
      </c>
      <c r="B818" s="143">
        <v>717</v>
      </c>
      <c r="C818" s="143">
        <v>667</v>
      </c>
      <c r="G818" s="142" t="s">
        <v>742</v>
      </c>
      <c r="H818" s="153">
        <v>222</v>
      </c>
      <c r="I818" s="153">
        <v>5</v>
      </c>
      <c r="M818" s="142" t="s">
        <v>356</v>
      </c>
      <c r="N818" s="153">
        <v>592</v>
      </c>
      <c r="O818" s="153">
        <v>26</v>
      </c>
    </row>
    <row r="819" spans="1:15">
      <c r="A819" s="142" t="s">
        <v>742</v>
      </c>
      <c r="B819" s="143">
        <v>437</v>
      </c>
      <c r="C819" s="143">
        <v>380</v>
      </c>
      <c r="G819" s="142" t="s">
        <v>357</v>
      </c>
      <c r="H819" s="153">
        <v>364</v>
      </c>
      <c r="I819" s="153">
        <v>5</v>
      </c>
      <c r="M819" s="142" t="s">
        <v>742</v>
      </c>
      <c r="N819" s="153">
        <v>227</v>
      </c>
      <c r="O819" s="153">
        <v>0</v>
      </c>
    </row>
    <row r="820" spans="1:15">
      <c r="A820" s="142" t="s">
        <v>357</v>
      </c>
      <c r="B820" s="143">
        <v>459</v>
      </c>
      <c r="C820" s="143">
        <v>404</v>
      </c>
      <c r="G820" s="142" t="s">
        <v>743</v>
      </c>
      <c r="H820" s="153">
        <v>115</v>
      </c>
      <c r="I820" s="153">
        <v>0</v>
      </c>
      <c r="M820" s="142" t="s">
        <v>357</v>
      </c>
      <c r="N820" s="153">
        <v>366</v>
      </c>
      <c r="O820" s="153">
        <v>3</v>
      </c>
    </row>
    <row r="821" spans="1:15">
      <c r="A821" s="142" t="s">
        <v>743</v>
      </c>
      <c r="B821" s="143">
        <v>118</v>
      </c>
      <c r="C821" s="143">
        <v>118</v>
      </c>
      <c r="G821" s="146" t="s">
        <v>967</v>
      </c>
      <c r="H821" s="153">
        <v>385</v>
      </c>
      <c r="I821" s="153">
        <v>0</v>
      </c>
      <c r="M821" s="142" t="s">
        <v>743</v>
      </c>
      <c r="N821" s="153">
        <v>115</v>
      </c>
      <c r="O821" s="153">
        <v>0</v>
      </c>
    </row>
    <row r="822" spans="1:15">
      <c r="A822" s="146" t="s">
        <v>967</v>
      </c>
      <c r="B822" s="143">
        <v>700</v>
      </c>
      <c r="C822" s="143">
        <v>400</v>
      </c>
      <c r="G822" s="142" t="s">
        <v>269</v>
      </c>
      <c r="H822" s="153">
        <v>293</v>
      </c>
      <c r="I822" s="153">
        <v>4</v>
      </c>
      <c r="M822" s="146" t="s">
        <v>967</v>
      </c>
      <c r="N822" s="153">
        <v>375</v>
      </c>
      <c r="O822" s="153">
        <v>10</v>
      </c>
    </row>
    <row r="823" spans="1:15">
      <c r="A823" s="142" t="s">
        <v>269</v>
      </c>
      <c r="B823" s="143">
        <v>742</v>
      </c>
      <c r="C823" s="143">
        <v>297</v>
      </c>
      <c r="G823" s="146" t="s">
        <v>968</v>
      </c>
      <c r="H823" s="153">
        <v>95</v>
      </c>
      <c r="I823" s="153">
        <v>0</v>
      </c>
      <c r="M823" s="142" t="s">
        <v>269</v>
      </c>
      <c r="N823" s="153">
        <v>297</v>
      </c>
      <c r="O823" s="153">
        <v>0</v>
      </c>
    </row>
    <row r="824" spans="1:15">
      <c r="A824" s="146" t="s">
        <v>968</v>
      </c>
      <c r="B824" s="143">
        <v>123</v>
      </c>
      <c r="C824" s="143">
        <v>118</v>
      </c>
      <c r="G824" s="142" t="s">
        <v>744</v>
      </c>
      <c r="H824" s="153">
        <v>339</v>
      </c>
      <c r="I824" s="153">
        <v>4</v>
      </c>
      <c r="M824" s="146" t="s">
        <v>968</v>
      </c>
      <c r="N824" s="153">
        <v>95</v>
      </c>
      <c r="O824" s="153">
        <v>0</v>
      </c>
    </row>
    <row r="825" spans="1:15">
      <c r="A825" s="142" t="s">
        <v>744</v>
      </c>
      <c r="B825" s="143">
        <v>345</v>
      </c>
      <c r="C825" s="143">
        <v>345</v>
      </c>
      <c r="G825" s="142" t="s">
        <v>270</v>
      </c>
      <c r="H825" s="154">
        <v>890</v>
      </c>
      <c r="I825" s="154">
        <v>3</v>
      </c>
      <c r="M825" s="142" t="s">
        <v>744</v>
      </c>
      <c r="N825" s="153">
        <v>341</v>
      </c>
      <c r="O825" s="153">
        <v>2</v>
      </c>
    </row>
    <row r="826" spans="1:15">
      <c r="A826" s="142" t="s">
        <v>270</v>
      </c>
      <c r="B826" s="145">
        <v>1805</v>
      </c>
      <c r="C826" s="145">
        <v>1072</v>
      </c>
      <c r="G826" s="142" t="s">
        <v>271</v>
      </c>
      <c r="H826" s="153">
        <v>679</v>
      </c>
      <c r="I826" s="153">
        <v>9</v>
      </c>
      <c r="M826" s="142" t="s">
        <v>270</v>
      </c>
      <c r="N826" s="154">
        <v>843</v>
      </c>
      <c r="O826" s="154">
        <v>50</v>
      </c>
    </row>
    <row r="827" spans="1:15">
      <c r="A827" s="142" t="s">
        <v>271</v>
      </c>
      <c r="B827" s="143">
        <v>972</v>
      </c>
      <c r="C827" s="143">
        <v>911</v>
      </c>
      <c r="G827" s="142" t="s">
        <v>358</v>
      </c>
      <c r="H827" s="153">
        <v>710</v>
      </c>
      <c r="I827" s="153">
        <v>0</v>
      </c>
      <c r="M827" s="142" t="s">
        <v>271</v>
      </c>
      <c r="N827" s="153">
        <v>664</v>
      </c>
      <c r="O827" s="153">
        <v>24</v>
      </c>
    </row>
    <row r="828" spans="1:15">
      <c r="A828" s="142" t="s">
        <v>358</v>
      </c>
      <c r="B828" s="143">
        <v>1250</v>
      </c>
      <c r="C828" s="143">
        <v>710</v>
      </c>
      <c r="G828" s="142" t="s">
        <v>745</v>
      </c>
      <c r="H828" s="153">
        <v>274</v>
      </c>
      <c r="I828" s="153">
        <v>2</v>
      </c>
      <c r="M828" s="142" t="s">
        <v>358</v>
      </c>
      <c r="N828" s="153">
        <v>698</v>
      </c>
      <c r="O828" s="153">
        <v>12</v>
      </c>
    </row>
    <row r="829" spans="1:15">
      <c r="A829" s="142" t="s">
        <v>745</v>
      </c>
      <c r="B829" s="143">
        <v>335</v>
      </c>
      <c r="C829" s="143">
        <v>276</v>
      </c>
      <c r="G829" s="142" t="s">
        <v>746</v>
      </c>
      <c r="H829" s="153">
        <v>219</v>
      </c>
      <c r="I829" s="153">
        <v>5</v>
      </c>
      <c r="M829" s="142" t="s">
        <v>745</v>
      </c>
      <c r="N829" s="153">
        <v>272</v>
      </c>
      <c r="O829" s="153">
        <v>4</v>
      </c>
    </row>
    <row r="830" spans="1:15">
      <c r="A830" s="142" t="s">
        <v>746</v>
      </c>
      <c r="B830" s="143">
        <v>287</v>
      </c>
      <c r="C830" s="143">
        <v>230</v>
      </c>
      <c r="G830" s="142" t="s">
        <v>359</v>
      </c>
      <c r="H830" s="155">
        <v>1052</v>
      </c>
      <c r="I830" s="155">
        <v>2</v>
      </c>
      <c r="M830" s="142" t="s">
        <v>746</v>
      </c>
      <c r="N830" s="153">
        <v>215</v>
      </c>
      <c r="O830" s="153">
        <v>9</v>
      </c>
    </row>
    <row r="831" spans="1:15">
      <c r="A831" s="142" t="s">
        <v>359</v>
      </c>
      <c r="B831" s="147">
        <v>1798</v>
      </c>
      <c r="C831" s="148">
        <v>1543</v>
      </c>
      <c r="G831" s="142" t="s">
        <v>360</v>
      </c>
      <c r="H831" s="153">
        <v>90</v>
      </c>
      <c r="I831" s="153">
        <v>0</v>
      </c>
      <c r="M831" s="142" t="s">
        <v>359</v>
      </c>
      <c r="N831" s="155">
        <v>1003</v>
      </c>
      <c r="O831" s="155">
        <v>51</v>
      </c>
    </row>
    <row r="832" spans="1:15">
      <c r="A832" s="142" t="s">
        <v>360</v>
      </c>
      <c r="B832" s="143">
        <v>130</v>
      </c>
      <c r="C832" s="143">
        <v>90</v>
      </c>
      <c r="G832" s="142" t="s">
        <v>361</v>
      </c>
      <c r="H832" s="153">
        <v>436</v>
      </c>
      <c r="I832" s="153">
        <v>1</v>
      </c>
      <c r="M832" s="142" t="s">
        <v>360</v>
      </c>
      <c r="N832" s="153">
        <v>90</v>
      </c>
      <c r="O832" s="153">
        <v>0</v>
      </c>
    </row>
    <row r="833" spans="1:15">
      <c r="A833" s="142" t="s">
        <v>361</v>
      </c>
      <c r="B833" s="143">
        <v>455</v>
      </c>
      <c r="C833" s="143">
        <v>455</v>
      </c>
      <c r="G833" s="142" t="s">
        <v>362</v>
      </c>
      <c r="H833" s="153">
        <v>753</v>
      </c>
      <c r="I833" s="153">
        <v>3</v>
      </c>
      <c r="M833" s="142" t="s">
        <v>361</v>
      </c>
      <c r="N833" s="153">
        <v>413</v>
      </c>
      <c r="O833" s="153">
        <v>24</v>
      </c>
    </row>
    <row r="834" spans="1:15">
      <c r="A834" s="142" t="s">
        <v>362</v>
      </c>
      <c r="B834" s="143">
        <v>1500</v>
      </c>
      <c r="C834" s="143">
        <v>777</v>
      </c>
      <c r="G834" s="142" t="s">
        <v>363</v>
      </c>
      <c r="H834" s="153">
        <v>467</v>
      </c>
      <c r="I834" s="153">
        <v>4</v>
      </c>
      <c r="M834" s="142" t="s">
        <v>362</v>
      </c>
      <c r="N834" s="153">
        <v>722</v>
      </c>
      <c r="O834" s="153">
        <v>34</v>
      </c>
    </row>
    <row r="835" spans="1:15">
      <c r="A835" s="142" t="s">
        <v>363</v>
      </c>
      <c r="B835" s="143">
        <v>610</v>
      </c>
      <c r="C835" s="143">
        <v>471</v>
      </c>
      <c r="G835" s="142" t="s">
        <v>364</v>
      </c>
      <c r="H835" s="153">
        <v>266</v>
      </c>
      <c r="I835" s="153">
        <v>0</v>
      </c>
      <c r="M835" s="142" t="s">
        <v>363</v>
      </c>
      <c r="N835" s="153">
        <v>458</v>
      </c>
      <c r="O835" s="153">
        <v>13</v>
      </c>
    </row>
    <row r="836" spans="1:15">
      <c r="A836" s="142" t="s">
        <v>364</v>
      </c>
      <c r="B836" s="143">
        <v>598</v>
      </c>
      <c r="C836" s="143">
        <v>590</v>
      </c>
      <c r="G836" s="142" t="s">
        <v>272</v>
      </c>
      <c r="H836" s="156">
        <v>146</v>
      </c>
      <c r="I836" s="156">
        <v>0</v>
      </c>
      <c r="M836" s="142" t="s">
        <v>364</v>
      </c>
      <c r="N836" s="153">
        <v>266</v>
      </c>
      <c r="O836" s="153">
        <v>0</v>
      </c>
    </row>
    <row r="837" spans="1:15">
      <c r="A837" s="142" t="s">
        <v>272</v>
      </c>
      <c r="B837" s="149">
        <v>185</v>
      </c>
      <c r="C837" s="149">
        <v>168</v>
      </c>
      <c r="G837" s="142" t="s">
        <v>365</v>
      </c>
      <c r="H837" s="153">
        <v>655</v>
      </c>
      <c r="I837" s="153">
        <v>0</v>
      </c>
      <c r="M837" s="142" t="s">
        <v>272</v>
      </c>
      <c r="N837" s="156">
        <v>145</v>
      </c>
      <c r="O837" s="156">
        <v>1</v>
      </c>
    </row>
    <row r="838" spans="1:15">
      <c r="A838" s="142" t="s">
        <v>365</v>
      </c>
      <c r="B838" s="143">
        <v>765</v>
      </c>
      <c r="C838" s="143">
        <v>694</v>
      </c>
      <c r="G838" s="142" t="s">
        <v>275</v>
      </c>
      <c r="H838" s="157">
        <v>16</v>
      </c>
      <c r="I838" s="157">
        <v>2132</v>
      </c>
      <c r="M838" s="142" t="s">
        <v>365</v>
      </c>
      <c r="N838" s="153">
        <v>655</v>
      </c>
      <c r="O838" s="153">
        <v>0</v>
      </c>
    </row>
    <row r="839" spans="1:15">
      <c r="A839" s="142" t="s">
        <v>275</v>
      </c>
      <c r="B839" s="150">
        <v>3240</v>
      </c>
      <c r="C839" s="150">
        <v>2160</v>
      </c>
      <c r="G839" s="142" t="s">
        <v>747</v>
      </c>
      <c r="H839" s="155">
        <v>112</v>
      </c>
      <c r="I839" s="155">
        <v>4</v>
      </c>
      <c r="M839" s="142" t="s">
        <v>275</v>
      </c>
      <c r="N839" s="157">
        <v>11</v>
      </c>
      <c r="O839" s="157">
        <v>2137</v>
      </c>
    </row>
    <row r="840" spans="1:15">
      <c r="A840" s="142" t="s">
        <v>747</v>
      </c>
      <c r="B840" s="147">
        <v>241</v>
      </c>
      <c r="C840" s="148">
        <v>120</v>
      </c>
      <c r="G840" s="142" t="s">
        <v>273</v>
      </c>
      <c r="H840" s="153">
        <v>295</v>
      </c>
      <c r="I840" s="153">
        <v>0</v>
      </c>
      <c r="M840" s="142" t="s">
        <v>747</v>
      </c>
      <c r="N840" s="155">
        <v>114</v>
      </c>
      <c r="O840" s="155">
        <v>2</v>
      </c>
    </row>
    <row r="841" spans="1:15">
      <c r="A841" s="142" t="s">
        <v>273</v>
      </c>
      <c r="B841" s="143">
        <v>415</v>
      </c>
      <c r="C841" s="143">
        <v>332</v>
      </c>
      <c r="G841" s="142" t="s">
        <v>366</v>
      </c>
      <c r="H841" s="153">
        <v>1330</v>
      </c>
      <c r="I841" s="153">
        <v>2</v>
      </c>
      <c r="M841" s="142" t="s">
        <v>273</v>
      </c>
      <c r="N841" s="153">
        <v>290</v>
      </c>
      <c r="O841" s="153">
        <v>5</v>
      </c>
    </row>
    <row r="842" spans="1:15">
      <c r="A842" s="142" t="s">
        <v>366</v>
      </c>
      <c r="B842" s="143">
        <v>2944</v>
      </c>
      <c r="C842" s="143">
        <v>1332</v>
      </c>
      <c r="G842" s="142" t="s">
        <v>274</v>
      </c>
      <c r="H842" s="153">
        <v>3244</v>
      </c>
      <c r="I842" s="153">
        <v>158</v>
      </c>
      <c r="M842" s="142" t="s">
        <v>366</v>
      </c>
      <c r="N842" s="153">
        <v>1320</v>
      </c>
      <c r="O842" s="153">
        <v>12</v>
      </c>
    </row>
    <row r="843" spans="1:15">
      <c r="A843" s="142" t="s">
        <v>274</v>
      </c>
      <c r="B843" s="143">
        <v>3809</v>
      </c>
      <c r="C843" s="143">
        <v>3809</v>
      </c>
      <c r="G843" s="142" t="s">
        <v>367</v>
      </c>
      <c r="H843" s="153">
        <v>312</v>
      </c>
      <c r="I843" s="153">
        <v>1</v>
      </c>
      <c r="M843" s="142" t="s">
        <v>274</v>
      </c>
      <c r="N843" s="153">
        <v>3365</v>
      </c>
      <c r="O843" s="153">
        <v>37</v>
      </c>
    </row>
    <row r="844" spans="1:15">
      <c r="A844" s="142" t="s">
        <v>367</v>
      </c>
      <c r="B844" s="143">
        <v>463</v>
      </c>
      <c r="C844" s="143">
        <v>366</v>
      </c>
      <c r="G844" s="142" t="s">
        <v>368</v>
      </c>
      <c r="H844" s="153">
        <v>684</v>
      </c>
      <c r="I844" s="153">
        <v>7</v>
      </c>
      <c r="M844" s="142" t="s">
        <v>367</v>
      </c>
      <c r="N844" s="153">
        <v>313</v>
      </c>
      <c r="O844" s="153">
        <v>0</v>
      </c>
    </row>
    <row r="845" spans="1:15">
      <c r="A845" s="142" t="s">
        <v>368</v>
      </c>
      <c r="B845" s="143">
        <v>1082</v>
      </c>
      <c r="C845" s="143">
        <v>804</v>
      </c>
      <c r="G845" s="142" t="s">
        <v>369</v>
      </c>
      <c r="H845" s="153">
        <v>159</v>
      </c>
      <c r="I845" s="153">
        <v>0</v>
      </c>
      <c r="M845" s="142" t="s">
        <v>368</v>
      </c>
      <c r="N845" s="153">
        <v>681</v>
      </c>
      <c r="O845" s="153">
        <v>10</v>
      </c>
    </row>
    <row r="846" spans="1:15">
      <c r="A846" s="142" t="s">
        <v>369</v>
      </c>
      <c r="B846" s="143">
        <v>245</v>
      </c>
      <c r="C846" s="143">
        <v>172</v>
      </c>
      <c r="H846" s="19">
        <f>SUM(H812:H845)</f>
        <v>18520</v>
      </c>
      <c r="I846" s="19">
        <f>SUM(I812:I845)</f>
        <v>2383</v>
      </c>
      <c r="M846" s="142" t="s">
        <v>369</v>
      </c>
      <c r="N846" s="153">
        <v>158</v>
      </c>
      <c r="O846" s="153">
        <v>1</v>
      </c>
    </row>
    <row r="847" spans="1:15">
      <c r="B847" s="19">
        <f>SUM(B813:B846)</f>
        <v>31365</v>
      </c>
      <c r="C847" s="19">
        <f>SUM(C813:C846)</f>
        <v>23602</v>
      </c>
      <c r="H847" s="19"/>
      <c r="I847" s="19"/>
      <c r="N847" s="19">
        <f>SUM(N813:N846)</f>
        <v>18377</v>
      </c>
      <c r="O847" s="19">
        <f>SUM(O813:O846)</f>
        <v>2526</v>
      </c>
    </row>
    <row r="848" spans="1:15">
      <c r="B848" s="19"/>
      <c r="C848" s="19"/>
      <c r="H848" s="19"/>
      <c r="I848" s="19"/>
      <c r="M848" s="151"/>
      <c r="N848" s="152"/>
      <c r="O848" s="152"/>
    </row>
    <row r="849" spans="1:15">
      <c r="B849" s="19"/>
      <c r="C849" s="19"/>
      <c r="H849" s="19"/>
      <c r="I849" s="19"/>
      <c r="M849" s="151"/>
      <c r="N849" s="152"/>
      <c r="O849" s="152"/>
    </row>
    <row r="850" spans="1:15">
      <c r="B850" s="19"/>
      <c r="C850" s="19"/>
      <c r="H850" s="19"/>
      <c r="I850" s="19"/>
      <c r="M850" s="151"/>
      <c r="N850" s="152"/>
      <c r="O850" s="152"/>
    </row>
    <row r="851" spans="1:15">
      <c r="B851" s="19"/>
      <c r="C851" s="19"/>
      <c r="H851" s="19"/>
      <c r="I851" s="19"/>
      <c r="M851" s="151"/>
      <c r="N851" s="152"/>
      <c r="O851" s="152"/>
    </row>
    <row r="852" spans="1:15">
      <c r="B852" s="19"/>
      <c r="C852" s="19"/>
      <c r="H852" s="19"/>
      <c r="I852" s="19"/>
      <c r="M852" s="151"/>
      <c r="N852" s="152"/>
      <c r="O852" s="152"/>
    </row>
    <row r="853" spans="1:15">
      <c r="B853" s="19"/>
      <c r="C853" s="19"/>
      <c r="H853" s="19"/>
      <c r="I853" s="19"/>
      <c r="M853" s="151"/>
      <c r="N853" s="152"/>
      <c r="O853" s="152"/>
    </row>
    <row r="854" spans="1:15">
      <c r="B854" s="19"/>
      <c r="C854" s="19"/>
      <c r="H854" s="19"/>
      <c r="I854" s="19"/>
      <c r="M854" s="151"/>
      <c r="N854" s="152"/>
      <c r="O854" s="152"/>
    </row>
    <row r="855" spans="1:15">
      <c r="B855" s="19"/>
      <c r="C855" s="19"/>
      <c r="H855" s="19"/>
      <c r="I855" s="19"/>
      <c r="M855" s="151"/>
      <c r="N855" s="152"/>
      <c r="O855" s="152"/>
    </row>
    <row r="856" spans="1:15">
      <c r="B856" s="19"/>
      <c r="C856" s="19"/>
      <c r="H856" s="19"/>
      <c r="I856" s="19"/>
      <c r="M856" s="151"/>
      <c r="N856" s="152"/>
      <c r="O856" s="152"/>
    </row>
    <row r="857" spans="1:15">
      <c r="B857" s="19"/>
      <c r="C857" s="19"/>
      <c r="H857" s="19"/>
      <c r="I857" s="19"/>
      <c r="M857" s="151"/>
      <c r="N857" s="152"/>
      <c r="O857" s="152"/>
    </row>
    <row r="858" spans="1:15">
      <c r="B858" s="19"/>
      <c r="C858" s="19"/>
      <c r="H858" s="19"/>
      <c r="I858" s="19"/>
      <c r="M858" s="151"/>
      <c r="N858" s="152"/>
      <c r="O858" s="152"/>
    </row>
    <row r="859" spans="1:15">
      <c r="B859" s="19"/>
      <c r="C859" s="19"/>
      <c r="H859" s="19"/>
      <c r="I859" s="19"/>
      <c r="M859" s="151"/>
      <c r="N859" s="152"/>
      <c r="O859" s="152"/>
    </row>
    <row r="860" spans="1:15">
      <c r="B860" s="19"/>
      <c r="C860" s="19"/>
      <c r="H860" s="19"/>
      <c r="I860" s="19"/>
      <c r="M860" s="151"/>
      <c r="N860" s="152"/>
      <c r="O860" s="152"/>
    </row>
    <row r="861" spans="1:15">
      <c r="B861" s="19"/>
      <c r="C861" s="19"/>
      <c r="H861" s="19"/>
      <c r="I861" s="19"/>
      <c r="M861" s="151"/>
      <c r="N861" s="152"/>
      <c r="O861" s="152"/>
    </row>
    <row r="862" spans="1:15">
      <c r="B862" s="19"/>
      <c r="C862" s="19"/>
      <c r="H862" s="19"/>
      <c r="I862" s="19"/>
      <c r="M862" s="151"/>
      <c r="N862" s="152"/>
      <c r="O862" s="152"/>
    </row>
    <row r="863" spans="1:15">
      <c r="B863" s="19"/>
      <c r="C863" s="19"/>
      <c r="H863" s="19"/>
      <c r="I863" s="19"/>
      <c r="M863" s="151"/>
      <c r="N863" s="152"/>
      <c r="O863" s="152"/>
    </row>
    <row r="864" spans="1:15">
      <c r="A864" t="s">
        <v>372</v>
      </c>
      <c r="N864" s="19">
        <f>SUM(N813:N844)</f>
        <v>17538</v>
      </c>
      <c r="O864" s="19">
        <f>SUM(O813:O844)</f>
        <v>2515</v>
      </c>
    </row>
    <row r="865" spans="1:7">
      <c r="F865" s="17" t="s">
        <v>349</v>
      </c>
      <c r="G865" s="18">
        <v>30</v>
      </c>
    </row>
    <row r="866" spans="1:7">
      <c r="A866" t="s">
        <v>1</v>
      </c>
      <c r="B866" t="s">
        <v>49</v>
      </c>
      <c r="F866" s="17" t="s">
        <v>0</v>
      </c>
      <c r="G866" s="18">
        <v>936</v>
      </c>
    </row>
    <row r="867" spans="1:7">
      <c r="A867" s="17" t="s">
        <v>971</v>
      </c>
      <c r="B867" s="18">
        <v>1</v>
      </c>
      <c r="F867" s="17" t="s">
        <v>72</v>
      </c>
      <c r="G867" s="18">
        <v>185</v>
      </c>
    </row>
    <row r="868" spans="1:7">
      <c r="A868" s="17" t="s">
        <v>748</v>
      </c>
      <c r="B868" s="18">
        <v>164</v>
      </c>
      <c r="F868" s="17" t="s">
        <v>301</v>
      </c>
      <c r="G868" s="18">
        <v>348</v>
      </c>
    </row>
    <row r="869" spans="1:7">
      <c r="A869" s="17" t="s">
        <v>749</v>
      </c>
      <c r="B869" s="18">
        <v>160</v>
      </c>
      <c r="F869" s="17" t="s">
        <v>977</v>
      </c>
      <c r="G869" s="18">
        <v>22</v>
      </c>
    </row>
    <row r="870" spans="1:7">
      <c r="A870" s="17" t="s">
        <v>750</v>
      </c>
      <c r="B870" s="18">
        <v>154</v>
      </c>
      <c r="G870">
        <f>SUM(G865:G869)</f>
        <v>1521</v>
      </c>
    </row>
    <row r="871" spans="1:7">
      <c r="A871" s="17" t="s">
        <v>751</v>
      </c>
      <c r="B871" s="18">
        <v>144</v>
      </c>
    </row>
    <row r="872" spans="1:7">
      <c r="A872" s="17" t="s">
        <v>752</v>
      </c>
      <c r="B872" s="18">
        <v>193</v>
      </c>
    </row>
    <row r="873" spans="1:7">
      <c r="A873" s="17" t="s">
        <v>753</v>
      </c>
      <c r="B873" s="18">
        <v>328</v>
      </c>
    </row>
    <row r="874" spans="1:7">
      <c r="A874" s="17" t="s">
        <v>754</v>
      </c>
      <c r="B874" s="18">
        <v>94</v>
      </c>
    </row>
    <row r="875" spans="1:7">
      <c r="A875" s="17" t="s">
        <v>755</v>
      </c>
      <c r="B875" s="18">
        <v>15</v>
      </c>
    </row>
    <row r="876" spans="1:7">
      <c r="A876" s="17" t="s">
        <v>972</v>
      </c>
      <c r="B876" s="18">
        <v>4</v>
      </c>
    </row>
    <row r="877" spans="1:7">
      <c r="A877" s="17" t="s">
        <v>756</v>
      </c>
      <c r="B877" s="18">
        <v>88</v>
      </c>
    </row>
    <row r="878" spans="1:7">
      <c r="A878" s="17" t="s">
        <v>757</v>
      </c>
      <c r="B878" s="18">
        <v>28</v>
      </c>
    </row>
    <row r="879" spans="1:7">
      <c r="A879" s="17" t="s">
        <v>758</v>
      </c>
      <c r="B879" s="18">
        <v>2</v>
      </c>
    </row>
    <row r="880" spans="1:7">
      <c r="A880" s="17" t="s">
        <v>759</v>
      </c>
      <c r="B880" s="18">
        <v>115</v>
      </c>
    </row>
    <row r="881" spans="1:11">
      <c r="A881" s="17" t="s">
        <v>760</v>
      </c>
      <c r="B881" s="18">
        <v>9</v>
      </c>
    </row>
    <row r="882" spans="1:11">
      <c r="A882" s="17" t="s">
        <v>973</v>
      </c>
      <c r="B882" s="18">
        <v>10</v>
      </c>
    </row>
    <row r="883" spans="1:11">
      <c r="A883" s="17" t="s">
        <v>974</v>
      </c>
      <c r="B883" s="18">
        <v>3</v>
      </c>
    </row>
    <row r="884" spans="1:11">
      <c r="A884" s="17" t="s">
        <v>975</v>
      </c>
      <c r="B884" s="18">
        <v>5</v>
      </c>
    </row>
    <row r="885" spans="1:11">
      <c r="A885" s="17" t="s">
        <v>976</v>
      </c>
      <c r="B885" s="18">
        <v>4</v>
      </c>
    </row>
    <row r="886" spans="1:11">
      <c r="B886">
        <f>SUM(B867:B885)</f>
        <v>1521</v>
      </c>
    </row>
    <row r="887" spans="1:11">
      <c r="A887" t="s">
        <v>373</v>
      </c>
    </row>
    <row r="890" spans="1:11">
      <c r="A890" s="73" t="s">
        <v>761</v>
      </c>
      <c r="B890" s="73"/>
      <c r="C890" s="73"/>
      <c r="D890" s="73"/>
      <c r="E890" s="73" t="s">
        <v>762</v>
      </c>
      <c r="F890" s="73"/>
      <c r="G890" s="73"/>
      <c r="H890" s="73"/>
      <c r="I890" s="73"/>
      <c r="J890" s="73" t="s">
        <v>374</v>
      </c>
      <c r="K890" s="73"/>
    </row>
    <row r="891" spans="1:11">
      <c r="A891" s="17" t="s">
        <v>375</v>
      </c>
      <c r="B891" s="18">
        <v>1004</v>
      </c>
      <c r="C891" s="73"/>
      <c r="D891" s="73"/>
      <c r="E891" s="17" t="s">
        <v>375</v>
      </c>
      <c r="F891" s="18">
        <v>189</v>
      </c>
      <c r="G891" s="73"/>
      <c r="H891" s="73"/>
      <c r="I891" s="73"/>
      <c r="J891" s="17" t="s">
        <v>375</v>
      </c>
      <c r="K891" s="18">
        <v>23</v>
      </c>
    </row>
    <row r="892" spans="1:11">
      <c r="A892" s="17" t="s">
        <v>376</v>
      </c>
      <c r="B892" s="18">
        <v>4225</v>
      </c>
      <c r="C892" s="73"/>
      <c r="D892" s="73"/>
      <c r="E892" s="17" t="s">
        <v>376</v>
      </c>
      <c r="F892" s="18">
        <v>686</v>
      </c>
      <c r="G892" s="73"/>
      <c r="H892" s="73"/>
      <c r="I892" s="73"/>
      <c r="J892" s="17" t="s">
        <v>376</v>
      </c>
      <c r="K892" s="18">
        <v>118</v>
      </c>
    </row>
    <row r="893" spans="1:11">
      <c r="A893" s="17" t="s">
        <v>377</v>
      </c>
      <c r="B893" s="18">
        <v>2747</v>
      </c>
      <c r="C893" s="73"/>
      <c r="D893" s="73"/>
      <c r="E893" s="17" t="s">
        <v>377</v>
      </c>
      <c r="F893" s="18">
        <v>128</v>
      </c>
      <c r="G893" s="73"/>
      <c r="H893" s="73"/>
      <c r="I893" s="73"/>
      <c r="J893" s="17" t="s">
        <v>377</v>
      </c>
      <c r="K893" s="18">
        <v>128</v>
      </c>
    </row>
    <row r="894" spans="1:11">
      <c r="A894" s="17" t="s">
        <v>378</v>
      </c>
      <c r="B894" s="18">
        <v>1653</v>
      </c>
      <c r="C894" s="73"/>
      <c r="D894" s="73"/>
      <c r="E894" s="17" t="s">
        <v>378</v>
      </c>
      <c r="F894" s="18">
        <v>92</v>
      </c>
      <c r="G894" s="73"/>
      <c r="H894" s="73"/>
      <c r="I894" s="73"/>
      <c r="J894" s="17" t="s">
        <v>378</v>
      </c>
      <c r="K894" s="18">
        <v>97</v>
      </c>
    </row>
    <row r="895" spans="1:11">
      <c r="B895" s="19">
        <f>SUM(B891:B894)</f>
        <v>9629</v>
      </c>
      <c r="F895" s="19">
        <f>SUM(F891:F894)</f>
        <v>1095</v>
      </c>
      <c r="K895" s="19">
        <f>SUM(K891:K894)</f>
        <v>366</v>
      </c>
    </row>
    <row r="896" spans="1:11">
      <c r="A896" s="2"/>
      <c r="B896" s="3"/>
      <c r="C896" s="2"/>
      <c r="D896" s="2"/>
      <c r="E896" s="2"/>
    </row>
    <row r="904" spans="1:14">
      <c r="A904" t="s">
        <v>379</v>
      </c>
    </row>
    <row r="907" spans="1:14">
      <c r="A907" t="s">
        <v>380</v>
      </c>
    </row>
    <row r="909" spans="1:14">
      <c r="A909" t="s">
        <v>381</v>
      </c>
    </row>
    <row r="910" spans="1:14">
      <c r="F910" s="2"/>
      <c r="G910" s="2"/>
      <c r="H910" s="2"/>
      <c r="I910" s="2"/>
      <c r="J910" s="2"/>
      <c r="K910" s="2"/>
      <c r="L910" s="2"/>
      <c r="M910" s="2"/>
    </row>
    <row r="911" spans="1:14" ht="15.75" customHeight="1">
      <c r="A911" s="118" t="s">
        <v>382</v>
      </c>
      <c r="B911" s="120" t="s">
        <v>383</v>
      </c>
      <c r="C911" s="121"/>
      <c r="D911" s="122"/>
      <c r="E911" s="2"/>
      <c r="F911" s="2"/>
      <c r="G911" s="58" t="s">
        <v>384</v>
      </c>
      <c r="H911" s="17" t="s">
        <v>385</v>
      </c>
      <c r="I911" s="17" t="s">
        <v>386</v>
      </c>
      <c r="J911" s="17" t="s">
        <v>99</v>
      </c>
      <c r="K911" s="17" t="s">
        <v>387</v>
      </c>
      <c r="L911" s="17" t="s">
        <v>388</v>
      </c>
      <c r="M911" s="17" t="s">
        <v>389</v>
      </c>
      <c r="N911" s="59" t="s">
        <v>23</v>
      </c>
    </row>
    <row r="912" spans="1:14" ht="43.2">
      <c r="A912" s="119"/>
      <c r="B912" s="55" t="s">
        <v>371</v>
      </c>
      <c r="C912" s="55" t="s">
        <v>370</v>
      </c>
      <c r="D912" s="55" t="s">
        <v>23</v>
      </c>
      <c r="E912" s="2"/>
      <c r="F912" s="2"/>
      <c r="G912" s="56" t="s">
        <v>390</v>
      </c>
      <c r="H912" s="18">
        <v>113</v>
      </c>
      <c r="I912" s="18">
        <v>125</v>
      </c>
      <c r="J912" s="18">
        <v>281</v>
      </c>
      <c r="K912" s="18">
        <v>85</v>
      </c>
      <c r="L912" s="18">
        <v>72</v>
      </c>
      <c r="M912" s="18">
        <v>61</v>
      </c>
      <c r="N912" s="60">
        <f>+SUM(H912:M912)</f>
        <v>737</v>
      </c>
    </row>
    <row r="913" spans="1:18">
      <c r="A913" s="56" t="s">
        <v>390</v>
      </c>
      <c r="B913" s="57">
        <v>340</v>
      </c>
      <c r="C913" s="57">
        <v>397</v>
      </c>
      <c r="D913" s="56">
        <f>SUM(B913:C913)</f>
        <v>737</v>
      </c>
      <c r="E913" s="2"/>
      <c r="N913" s="9"/>
    </row>
    <row r="919" spans="1:18">
      <c r="A919" s="10" t="s">
        <v>412</v>
      </c>
    </row>
    <row r="921" spans="1:18">
      <c r="A921" s="61" t="s">
        <v>398</v>
      </c>
      <c r="B921" s="103" t="s">
        <v>399</v>
      </c>
      <c r="C921" s="103" t="s">
        <v>400</v>
      </c>
      <c r="D921" s="103" t="s">
        <v>401</v>
      </c>
      <c r="E921" s="103" t="s">
        <v>99</v>
      </c>
      <c r="F921" s="103" t="s">
        <v>387</v>
      </c>
      <c r="G921" s="103" t="s">
        <v>397</v>
      </c>
      <c r="H921" s="103" t="s">
        <v>50</v>
      </c>
      <c r="I921" s="103" t="s">
        <v>402</v>
      </c>
      <c r="J921" s="103" t="s">
        <v>23</v>
      </c>
      <c r="O921" s="103" t="s">
        <v>398</v>
      </c>
      <c r="P921" s="103" t="s">
        <v>371</v>
      </c>
      <c r="Q921" s="103" t="s">
        <v>978</v>
      </c>
      <c r="R921" s="18"/>
    </row>
    <row r="922" spans="1:18">
      <c r="A922" s="62" t="s">
        <v>403</v>
      </c>
      <c r="B922" s="18">
        <v>2</v>
      </c>
      <c r="C922" s="18">
        <v>33</v>
      </c>
      <c r="D922" s="18">
        <v>26</v>
      </c>
      <c r="E922" s="18">
        <v>66</v>
      </c>
      <c r="F922" s="18">
        <v>25</v>
      </c>
      <c r="G922" s="18">
        <v>16</v>
      </c>
      <c r="H922" s="18">
        <v>4</v>
      </c>
      <c r="I922" s="18">
        <v>163</v>
      </c>
      <c r="J922">
        <f>SUM(B922:I922)</f>
        <v>335</v>
      </c>
      <c r="O922" s="17" t="s">
        <v>413</v>
      </c>
      <c r="P922" s="18">
        <v>463</v>
      </c>
      <c r="Q922" s="18">
        <v>398</v>
      </c>
      <c r="R922" s="18">
        <f>SUM(P922:Q922)</f>
        <v>861</v>
      </c>
    </row>
    <row r="923" spans="1:18">
      <c r="A923" s="62" t="s">
        <v>404</v>
      </c>
      <c r="B923" s="18">
        <v>0</v>
      </c>
      <c r="C923" s="18">
        <v>9</v>
      </c>
      <c r="D923" s="18">
        <v>17</v>
      </c>
      <c r="E923" s="18">
        <v>18</v>
      </c>
      <c r="F923" s="18">
        <v>8</v>
      </c>
      <c r="G923" s="18">
        <v>3</v>
      </c>
      <c r="H923" s="18"/>
      <c r="I923" s="18">
        <v>73</v>
      </c>
      <c r="J923">
        <f t="shared" ref="J923:J932" si="13">SUM(B923:I923)</f>
        <v>128</v>
      </c>
      <c r="O923" s="17" t="s">
        <v>417</v>
      </c>
      <c r="P923" s="18">
        <v>160</v>
      </c>
      <c r="Q923" s="18">
        <v>175</v>
      </c>
      <c r="R923" s="18">
        <f t="shared" ref="R923:R933" si="14">SUM(P923:Q923)</f>
        <v>335</v>
      </c>
    </row>
    <row r="924" spans="1:18">
      <c r="A924" s="62" t="s">
        <v>405</v>
      </c>
      <c r="B924" s="18">
        <v>0</v>
      </c>
      <c r="C924" s="18">
        <v>57</v>
      </c>
      <c r="D924" s="18">
        <v>44</v>
      </c>
      <c r="E924" s="18">
        <v>71</v>
      </c>
      <c r="F924" s="18">
        <v>22</v>
      </c>
      <c r="G924" s="18">
        <v>13</v>
      </c>
      <c r="H924" s="18">
        <v>1</v>
      </c>
      <c r="I924" s="18">
        <v>173</v>
      </c>
      <c r="J924">
        <f t="shared" si="13"/>
        <v>381</v>
      </c>
      <c r="O924" s="17" t="s">
        <v>414</v>
      </c>
      <c r="P924" s="18">
        <v>160</v>
      </c>
      <c r="Q924" s="18">
        <v>130</v>
      </c>
      <c r="R924" s="18">
        <f t="shared" si="14"/>
        <v>290</v>
      </c>
    </row>
    <row r="925" spans="1:18">
      <c r="A925" s="62" t="s">
        <v>406</v>
      </c>
      <c r="B925" s="18">
        <v>1</v>
      </c>
      <c r="C925" s="18">
        <v>22</v>
      </c>
      <c r="D925" s="18">
        <v>50</v>
      </c>
      <c r="E925" s="18">
        <v>20</v>
      </c>
      <c r="F925" s="18">
        <v>10</v>
      </c>
      <c r="G925" s="18">
        <v>5</v>
      </c>
      <c r="H925" s="18">
        <v>3</v>
      </c>
      <c r="I925" s="18">
        <v>108</v>
      </c>
      <c r="J925">
        <f t="shared" si="13"/>
        <v>219</v>
      </c>
      <c r="O925" s="17" t="s">
        <v>415</v>
      </c>
      <c r="P925" s="18">
        <v>165</v>
      </c>
      <c r="Q925" s="18">
        <v>148</v>
      </c>
      <c r="R925" s="18">
        <f t="shared" si="14"/>
        <v>313</v>
      </c>
    </row>
    <row r="926" spans="1:18">
      <c r="A926" s="62" t="s">
        <v>407</v>
      </c>
      <c r="B926" s="18">
        <v>0</v>
      </c>
      <c r="C926" s="18">
        <v>26</v>
      </c>
      <c r="D926" s="18">
        <v>23</v>
      </c>
      <c r="E926" s="18">
        <v>36</v>
      </c>
      <c r="F926" s="18">
        <v>15</v>
      </c>
      <c r="G926" s="18">
        <v>1</v>
      </c>
      <c r="H926" s="18">
        <v>0</v>
      </c>
      <c r="I926" s="18">
        <v>114</v>
      </c>
      <c r="J926">
        <f t="shared" si="13"/>
        <v>215</v>
      </c>
      <c r="O926" s="17" t="s">
        <v>406</v>
      </c>
      <c r="P926" s="18">
        <v>225</v>
      </c>
      <c r="Q926" s="18">
        <v>156</v>
      </c>
      <c r="R926" s="18">
        <f t="shared" si="14"/>
        <v>381</v>
      </c>
    </row>
    <row r="927" spans="1:18">
      <c r="A927" s="62" t="s">
        <v>408</v>
      </c>
      <c r="B927" s="18">
        <v>1</v>
      </c>
      <c r="C927" s="18">
        <v>3</v>
      </c>
      <c r="D927" s="18">
        <v>5</v>
      </c>
      <c r="E927" s="18">
        <v>8</v>
      </c>
      <c r="F927" s="18">
        <v>0</v>
      </c>
      <c r="G927" s="18">
        <v>0</v>
      </c>
      <c r="H927" s="18">
        <v>0</v>
      </c>
      <c r="I927" s="18">
        <v>27</v>
      </c>
      <c r="J927">
        <f t="shared" si="13"/>
        <v>44</v>
      </c>
      <c r="O927" s="17" t="s">
        <v>407</v>
      </c>
      <c r="P927" s="18">
        <v>134</v>
      </c>
      <c r="Q927" s="18">
        <v>85</v>
      </c>
      <c r="R927" s="18">
        <f t="shared" si="14"/>
        <v>219</v>
      </c>
    </row>
    <row r="928" spans="1:18">
      <c r="A928" s="62" t="s">
        <v>410</v>
      </c>
      <c r="B928" s="18">
        <v>1</v>
      </c>
      <c r="C928" s="18">
        <v>34</v>
      </c>
      <c r="D928" s="18">
        <v>37</v>
      </c>
      <c r="E928" s="18">
        <v>57</v>
      </c>
      <c r="F928" s="18">
        <v>15</v>
      </c>
      <c r="G928" s="18">
        <v>10</v>
      </c>
      <c r="H928" s="18">
        <v>2</v>
      </c>
      <c r="I928" s="18">
        <v>157</v>
      </c>
      <c r="J928">
        <f t="shared" si="13"/>
        <v>313</v>
      </c>
      <c r="O928" s="17" t="s">
        <v>416</v>
      </c>
      <c r="P928" s="18">
        <v>115</v>
      </c>
      <c r="Q928" s="18">
        <v>100</v>
      </c>
      <c r="R928" s="18">
        <f t="shared" si="14"/>
        <v>215</v>
      </c>
    </row>
    <row r="929" spans="1:18">
      <c r="A929" s="62" t="s">
        <v>411</v>
      </c>
      <c r="B929" s="18">
        <v>0</v>
      </c>
      <c r="C929" s="18">
        <v>26</v>
      </c>
      <c r="D929" s="18">
        <v>27</v>
      </c>
      <c r="E929" s="18">
        <v>32</v>
      </c>
      <c r="F929" s="18">
        <v>5</v>
      </c>
      <c r="G929" s="18">
        <v>6</v>
      </c>
      <c r="H929" s="18">
        <v>2</v>
      </c>
      <c r="I929" s="18">
        <v>192</v>
      </c>
      <c r="J929">
        <f t="shared" si="13"/>
        <v>290</v>
      </c>
      <c r="O929" s="17" t="s">
        <v>409</v>
      </c>
      <c r="P929" s="18">
        <v>28</v>
      </c>
      <c r="Q929" s="18">
        <v>16</v>
      </c>
      <c r="R929" s="18">
        <f t="shared" si="14"/>
        <v>44</v>
      </c>
    </row>
    <row r="930" spans="1:18">
      <c r="A930" s="62" t="s">
        <v>560</v>
      </c>
      <c r="B930" s="18">
        <v>3</v>
      </c>
      <c r="C930" s="18">
        <v>86</v>
      </c>
      <c r="D930" s="18">
        <v>125</v>
      </c>
      <c r="E930" s="18">
        <v>161</v>
      </c>
      <c r="F930" s="18">
        <v>50</v>
      </c>
      <c r="G930" s="18">
        <v>22</v>
      </c>
      <c r="H930" s="18">
        <v>6</v>
      </c>
      <c r="I930" s="18">
        <v>606</v>
      </c>
      <c r="J930">
        <f t="shared" si="13"/>
        <v>1059</v>
      </c>
      <c r="O930" s="17" t="s">
        <v>763</v>
      </c>
      <c r="P930" s="18">
        <v>94</v>
      </c>
      <c r="Q930" s="18">
        <v>109</v>
      </c>
      <c r="R930" s="18">
        <f t="shared" si="14"/>
        <v>203</v>
      </c>
    </row>
    <row r="931" spans="1:18">
      <c r="A931" s="62" t="s">
        <v>763</v>
      </c>
      <c r="B931" s="18">
        <v>0</v>
      </c>
      <c r="C931" s="18">
        <v>11</v>
      </c>
      <c r="D931" s="18">
        <v>8</v>
      </c>
      <c r="E931" s="18">
        <v>14</v>
      </c>
      <c r="F931" s="18">
        <v>10</v>
      </c>
      <c r="G931" s="18">
        <v>1</v>
      </c>
      <c r="H931" s="18">
        <v>1</v>
      </c>
      <c r="I931" s="18">
        <v>33</v>
      </c>
      <c r="J931">
        <f t="shared" si="13"/>
        <v>78</v>
      </c>
      <c r="O931" s="17" t="s">
        <v>404</v>
      </c>
      <c r="P931" s="18">
        <v>71</v>
      </c>
      <c r="Q931" s="18">
        <v>57</v>
      </c>
      <c r="R931" s="18">
        <f t="shared" si="14"/>
        <v>128</v>
      </c>
    </row>
    <row r="932" spans="1:18">
      <c r="A932" s="62" t="s">
        <v>764</v>
      </c>
      <c r="B932" s="18">
        <v>0</v>
      </c>
      <c r="C932" s="18">
        <v>10</v>
      </c>
      <c r="D932" s="18">
        <v>0</v>
      </c>
      <c r="E932" s="18">
        <v>0</v>
      </c>
      <c r="F932" s="18">
        <v>0</v>
      </c>
      <c r="G932" s="18">
        <v>0</v>
      </c>
      <c r="H932" s="18">
        <v>0</v>
      </c>
      <c r="I932" s="18">
        <v>0</v>
      </c>
      <c r="J932">
        <f t="shared" si="13"/>
        <v>10</v>
      </c>
      <c r="O932" s="17" t="s">
        <v>764</v>
      </c>
      <c r="P932" s="18">
        <v>41</v>
      </c>
      <c r="Q932" s="18">
        <v>37</v>
      </c>
      <c r="R932" s="18">
        <f t="shared" si="14"/>
        <v>78</v>
      </c>
    </row>
    <row r="933" spans="1:18">
      <c r="D933" s="160"/>
      <c r="E933" s="161"/>
      <c r="J933">
        <f>SUM(J922:J932)</f>
        <v>3072</v>
      </c>
      <c r="O933" s="17" t="s">
        <v>765</v>
      </c>
      <c r="P933" s="18">
        <v>5</v>
      </c>
      <c r="Q933" s="18">
        <v>0</v>
      </c>
      <c r="R933" s="18">
        <f t="shared" si="14"/>
        <v>5</v>
      </c>
    </row>
    <row r="934" spans="1:18">
      <c r="A934" s="62"/>
      <c r="B934" s="102"/>
      <c r="C934" s="102"/>
      <c r="D934" s="60"/>
      <c r="E934" s="63"/>
      <c r="F934" s="63"/>
      <c r="G934" s="102"/>
      <c r="H934" s="102"/>
      <c r="I934" s="60"/>
      <c r="P934">
        <f>SUM(P922:P933)</f>
        <v>1661</v>
      </c>
      <c r="Q934">
        <f t="shared" ref="Q934:R934" si="15">SUM(Q922:Q933)</f>
        <v>1411</v>
      </c>
      <c r="R934">
        <f t="shared" si="15"/>
        <v>3072</v>
      </c>
    </row>
    <row r="935" spans="1:18">
      <c r="A935" s="62"/>
      <c r="B935" s="102"/>
      <c r="C935" s="102"/>
      <c r="D935" s="60"/>
      <c r="E935" s="63"/>
      <c r="F935" s="102"/>
      <c r="G935" s="102"/>
      <c r="H935" s="102"/>
      <c r="I935" s="102"/>
    </row>
    <row r="938" spans="1:18">
      <c r="A938" t="s">
        <v>418</v>
      </c>
    </row>
    <row r="940" spans="1:18">
      <c r="A940" t="s">
        <v>391</v>
      </c>
    </row>
    <row r="942" spans="1:18">
      <c r="A942" s="64" t="s">
        <v>51</v>
      </c>
      <c r="B942" s="64" t="s">
        <v>49</v>
      </c>
    </row>
    <row r="943" spans="1:18">
      <c r="A943" s="17" t="s">
        <v>419</v>
      </c>
      <c r="B943" s="19">
        <v>8341</v>
      </c>
    </row>
    <row r="944" spans="1:18">
      <c r="A944" s="17" t="s">
        <v>420</v>
      </c>
      <c r="B944" s="19">
        <v>1601</v>
      </c>
    </row>
    <row r="945" spans="1:8">
      <c r="A945" s="17" t="s">
        <v>421</v>
      </c>
      <c r="B945" s="19">
        <v>14084</v>
      </c>
    </row>
    <row r="946" spans="1:8">
      <c r="A946" s="17" t="s">
        <v>412</v>
      </c>
      <c r="B946" s="19">
        <v>1135</v>
      </c>
    </row>
    <row r="947" spans="1:8">
      <c r="A947" s="17" t="s">
        <v>395</v>
      </c>
      <c r="B947" s="19">
        <v>2553</v>
      </c>
    </row>
    <row r="948" spans="1:8">
      <c r="A948" s="106"/>
      <c r="B948" s="107">
        <f>SUM(B943:B947)</f>
        <v>27714</v>
      </c>
    </row>
    <row r="949" spans="1:8">
      <c r="A949" s="106"/>
      <c r="B949" s="162"/>
      <c r="F949" s="6"/>
      <c r="G949" s="2"/>
      <c r="H949" s="2"/>
    </row>
    <row r="950" spans="1:8">
      <c r="A950" s="7" t="s">
        <v>662</v>
      </c>
      <c r="B950" s="7" t="s">
        <v>49</v>
      </c>
      <c r="C950" s="2"/>
      <c r="D950" s="163" t="s">
        <v>26</v>
      </c>
      <c r="E950" s="64"/>
      <c r="F950" s="7"/>
    </row>
    <row r="951" spans="1:8">
      <c r="A951" s="64" t="s">
        <v>51</v>
      </c>
      <c r="B951" s="64" t="s">
        <v>49</v>
      </c>
      <c r="C951" s="2"/>
      <c r="D951" s="66"/>
      <c r="E951" s="66"/>
      <c r="F951" s="2"/>
      <c r="G951" s="114"/>
      <c r="H951" s="114"/>
    </row>
    <row r="952" spans="1:8">
      <c r="A952" s="17" t="s">
        <v>422</v>
      </c>
      <c r="B952" s="18">
        <v>2366</v>
      </c>
      <c r="C952" s="2"/>
      <c r="D952" s="64" t="s">
        <v>51</v>
      </c>
      <c r="E952" s="64" t="s">
        <v>49</v>
      </c>
      <c r="F952" s="2"/>
      <c r="G952" s="116" t="s">
        <v>441</v>
      </c>
      <c r="H952" s="116"/>
    </row>
    <row r="953" spans="1:8">
      <c r="A953" s="17" t="s">
        <v>423</v>
      </c>
      <c r="B953" s="18">
        <v>480</v>
      </c>
      <c r="C953" s="2"/>
      <c r="D953" s="17" t="s">
        <v>422</v>
      </c>
      <c r="E953" s="18">
        <v>64</v>
      </c>
      <c r="F953" s="2"/>
      <c r="G953" s="64" t="s">
        <v>51</v>
      </c>
      <c r="H953" s="64" t="s">
        <v>49</v>
      </c>
    </row>
    <row r="954" spans="1:8">
      <c r="A954" s="17" t="s">
        <v>425</v>
      </c>
      <c r="B954" s="18">
        <v>80</v>
      </c>
      <c r="C954" s="2"/>
      <c r="D954" s="17" t="s">
        <v>423</v>
      </c>
      <c r="E954" s="18">
        <v>24</v>
      </c>
      <c r="F954" s="2"/>
      <c r="G954" s="17" t="s">
        <v>666</v>
      </c>
      <c r="H954" s="18">
        <v>20</v>
      </c>
    </row>
    <row r="955" spans="1:8">
      <c r="A955" s="17" t="s">
        <v>426</v>
      </c>
      <c r="B955" s="18">
        <v>65</v>
      </c>
      <c r="C955" s="2"/>
      <c r="D955" s="17" t="s">
        <v>425</v>
      </c>
      <c r="E955" s="18">
        <v>14</v>
      </c>
      <c r="F955" s="2"/>
      <c r="G955" s="17" t="s">
        <v>766</v>
      </c>
      <c r="H955" s="18">
        <v>53</v>
      </c>
    </row>
    <row r="956" spans="1:8">
      <c r="A956" s="17" t="s">
        <v>427</v>
      </c>
      <c r="B956" s="18">
        <v>41</v>
      </c>
      <c r="C956" s="2"/>
      <c r="D956" s="17" t="s">
        <v>426</v>
      </c>
      <c r="E956" s="18">
        <v>3</v>
      </c>
      <c r="F956" s="2"/>
      <c r="G956" s="1"/>
      <c r="H956" s="2"/>
    </row>
    <row r="957" spans="1:8">
      <c r="A957" s="17" t="s">
        <v>428</v>
      </c>
      <c r="B957" s="18">
        <v>1939</v>
      </c>
      <c r="C957" s="2"/>
      <c r="D957" s="17" t="s">
        <v>427</v>
      </c>
      <c r="E957" s="18">
        <v>2</v>
      </c>
      <c r="F957" s="2"/>
      <c r="G957" s="1"/>
      <c r="H957" s="2"/>
    </row>
    <row r="958" spans="1:8">
      <c r="A958" s="17" t="s">
        <v>429</v>
      </c>
      <c r="B958" s="18">
        <v>391</v>
      </c>
      <c r="C958" s="2"/>
      <c r="D958" s="17" t="s">
        <v>428</v>
      </c>
      <c r="E958" s="18">
        <v>202</v>
      </c>
      <c r="F958" s="2"/>
      <c r="G958" s="2"/>
      <c r="H958" s="2"/>
    </row>
    <row r="959" spans="1:8">
      <c r="A959" s="17" t="s">
        <v>430</v>
      </c>
      <c r="B959" s="18">
        <v>155</v>
      </c>
      <c r="C959" s="2"/>
      <c r="D959" s="17" t="s">
        <v>429</v>
      </c>
      <c r="E959" s="18">
        <v>49</v>
      </c>
      <c r="F959" s="2"/>
      <c r="G959" s="2"/>
      <c r="H959" s="2"/>
    </row>
    <row r="960" spans="1:8">
      <c r="A960" s="17" t="s">
        <v>431</v>
      </c>
      <c r="B960" s="18">
        <v>91</v>
      </c>
      <c r="C960" s="2"/>
      <c r="D960" s="17" t="s">
        <v>430</v>
      </c>
      <c r="E960" s="18">
        <v>26</v>
      </c>
      <c r="F960" s="2"/>
      <c r="G960" s="2"/>
      <c r="H960" s="2"/>
    </row>
    <row r="961" spans="1:12">
      <c r="A961" s="17" t="s">
        <v>432</v>
      </c>
      <c r="B961" s="18">
        <v>884</v>
      </c>
      <c r="C961" s="2"/>
      <c r="D961" s="17" t="s">
        <v>431</v>
      </c>
      <c r="E961" s="18">
        <v>10</v>
      </c>
      <c r="F961" s="2"/>
      <c r="G961" s="2"/>
      <c r="H961" s="2"/>
    </row>
    <row r="962" spans="1:12">
      <c r="A962" s="17" t="s">
        <v>433</v>
      </c>
      <c r="B962" s="18">
        <v>54</v>
      </c>
      <c r="C962" s="2"/>
      <c r="D962" s="17" t="s">
        <v>432</v>
      </c>
      <c r="E962" s="18">
        <v>21</v>
      </c>
      <c r="F962" s="2"/>
      <c r="G962" s="2"/>
      <c r="H962" s="2"/>
    </row>
    <row r="963" spans="1:12">
      <c r="A963" s="17" t="s">
        <v>435</v>
      </c>
      <c r="B963" s="18">
        <v>3772</v>
      </c>
      <c r="C963" s="2"/>
      <c r="D963" s="17" t="s">
        <v>433</v>
      </c>
      <c r="E963" s="18">
        <v>2</v>
      </c>
      <c r="F963" s="2"/>
      <c r="G963" s="2"/>
      <c r="H963" s="2"/>
    </row>
    <row r="964" spans="1:12">
      <c r="A964" s="17" t="s">
        <v>436</v>
      </c>
      <c r="B964" s="18">
        <v>768</v>
      </c>
      <c r="C964" s="2"/>
      <c r="D964" s="17" t="s">
        <v>435</v>
      </c>
      <c r="E964" s="18">
        <v>264</v>
      </c>
      <c r="F964" s="2"/>
      <c r="G964" s="2"/>
      <c r="H964" s="2"/>
    </row>
    <row r="965" spans="1:12">
      <c r="A965" s="17" t="s">
        <v>437</v>
      </c>
      <c r="B965" s="18">
        <v>316</v>
      </c>
      <c r="C965" s="2"/>
      <c r="D965" s="17" t="s">
        <v>436</v>
      </c>
      <c r="E965" s="18">
        <v>102</v>
      </c>
      <c r="F965" s="2"/>
      <c r="G965" s="2"/>
      <c r="H965" s="2"/>
    </row>
    <row r="966" spans="1:12">
      <c r="A966" s="17" t="s">
        <v>438</v>
      </c>
      <c r="B966" s="18">
        <v>194</v>
      </c>
      <c r="C966" s="2"/>
      <c r="D966" s="17" t="s">
        <v>437</v>
      </c>
      <c r="E966" s="18">
        <v>20</v>
      </c>
      <c r="F966" s="2"/>
      <c r="G966" s="2"/>
      <c r="H966" s="2"/>
    </row>
    <row r="967" spans="1:12">
      <c r="A967" s="17" t="s">
        <v>434</v>
      </c>
      <c r="B967" s="18">
        <v>553</v>
      </c>
      <c r="C967" s="2"/>
      <c r="D967" s="17" t="s">
        <v>438</v>
      </c>
      <c r="E967" s="18">
        <v>26</v>
      </c>
      <c r="F967" s="2"/>
      <c r="G967" s="2"/>
      <c r="H967" s="2"/>
    </row>
    <row r="968" spans="1:12">
      <c r="A968" s="17" t="s">
        <v>439</v>
      </c>
      <c r="B968" s="18">
        <v>14691</v>
      </c>
      <c r="C968" s="2"/>
      <c r="D968" s="17" t="s">
        <v>434</v>
      </c>
      <c r="E968" s="18">
        <v>75</v>
      </c>
      <c r="F968" s="2"/>
      <c r="G968" s="2"/>
      <c r="H968" s="2"/>
    </row>
    <row r="969" spans="1:12">
      <c r="A969" s="17" t="s">
        <v>440</v>
      </c>
      <c r="B969" s="18">
        <v>803</v>
      </c>
      <c r="C969" s="2"/>
      <c r="D969" s="17" t="s">
        <v>439</v>
      </c>
      <c r="E969" s="18">
        <v>177</v>
      </c>
      <c r="F969" s="2"/>
      <c r="G969" s="2"/>
      <c r="H969" s="2"/>
    </row>
    <row r="970" spans="1:12">
      <c r="B970" s="19">
        <f>SUM(B952:B969)</f>
        <v>27643</v>
      </c>
      <c r="C970" s="2"/>
      <c r="D970" s="17" t="s">
        <v>440</v>
      </c>
      <c r="E970" s="18">
        <v>32</v>
      </c>
      <c r="F970" s="2"/>
      <c r="G970" s="2"/>
      <c r="H970" s="2"/>
    </row>
    <row r="971" spans="1:12">
      <c r="A971" s="2"/>
      <c r="B971" s="2"/>
      <c r="C971" s="2"/>
      <c r="E971">
        <f>SUM(E953:E970)</f>
        <v>1113</v>
      </c>
    </row>
    <row r="975" spans="1:12">
      <c r="A975" t="s">
        <v>442</v>
      </c>
      <c r="G975" t="s">
        <v>447</v>
      </c>
      <c r="L975" t="s">
        <v>448</v>
      </c>
    </row>
    <row r="976" spans="1:12">
      <c r="G976" s="7" t="s">
        <v>51</v>
      </c>
      <c r="H976" s="7" t="s">
        <v>49</v>
      </c>
    </row>
    <row r="977" spans="1:13">
      <c r="G977" s="17" t="s">
        <v>561</v>
      </c>
      <c r="H977" s="18">
        <v>118</v>
      </c>
      <c r="L977" s="7" t="s">
        <v>51</v>
      </c>
      <c r="M977" s="7" t="s">
        <v>49</v>
      </c>
    </row>
    <row r="978" spans="1:13">
      <c r="A978" s="116"/>
      <c r="B978" s="116"/>
      <c r="G978" s="17" t="s">
        <v>562</v>
      </c>
      <c r="H978" s="18">
        <v>0</v>
      </c>
      <c r="L978" s="17" t="s">
        <v>449</v>
      </c>
      <c r="M978" s="18">
        <v>12</v>
      </c>
    </row>
    <row r="979" spans="1:13">
      <c r="A979" s="64" t="s">
        <v>51</v>
      </c>
      <c r="B979" s="64" t="s">
        <v>49</v>
      </c>
      <c r="L979" s="17" t="s">
        <v>450</v>
      </c>
      <c r="M979" s="18">
        <v>32</v>
      </c>
    </row>
    <row r="980" spans="1:13">
      <c r="A980" s="17" t="s">
        <v>443</v>
      </c>
      <c r="B980" s="19">
        <v>2073</v>
      </c>
      <c r="L980" s="17" t="s">
        <v>451</v>
      </c>
      <c r="M980" s="18">
        <v>86</v>
      </c>
    </row>
    <row r="981" spans="1:13">
      <c r="A981" s="17" t="s">
        <v>444</v>
      </c>
      <c r="B981" s="19">
        <v>768</v>
      </c>
      <c r="L981" s="2"/>
      <c r="M981" s="2">
        <f>SUM(M978:M980)</f>
        <v>130</v>
      </c>
    </row>
    <row r="982" spans="1:13">
      <c r="A982" s="17" t="s">
        <v>445</v>
      </c>
      <c r="B982" s="19">
        <v>3512</v>
      </c>
    </row>
    <row r="983" spans="1:13">
      <c r="A983" s="17" t="s">
        <v>446</v>
      </c>
      <c r="B983" s="19">
        <v>1554</v>
      </c>
    </row>
    <row r="984" spans="1:13">
      <c r="B984" s="19">
        <f>SUM(B980:B983)</f>
        <v>7907</v>
      </c>
    </row>
    <row r="987" spans="1:13">
      <c r="A987" t="s">
        <v>457</v>
      </c>
    </row>
    <row r="988" spans="1:13">
      <c r="A988" s="8" t="s">
        <v>447</v>
      </c>
      <c r="B988" s="8"/>
    </row>
    <row r="989" spans="1:13">
      <c r="A989" s="116" t="s">
        <v>424</v>
      </c>
      <c r="B989" s="116"/>
    </row>
    <row r="990" spans="1:13">
      <c r="A990" s="64" t="s">
        <v>51</v>
      </c>
      <c r="B990" s="64" t="s">
        <v>49</v>
      </c>
      <c r="D990" s="8"/>
      <c r="E990" s="8"/>
      <c r="F990" s="8"/>
    </row>
    <row r="991" spans="1:13">
      <c r="A991" s="17" t="s">
        <v>370</v>
      </c>
      <c r="B991" s="18">
        <v>53</v>
      </c>
      <c r="D991" s="2"/>
      <c r="E991" s="2"/>
      <c r="F991" s="2"/>
    </row>
    <row r="992" spans="1:13">
      <c r="A992" s="17" t="s">
        <v>371</v>
      </c>
      <c r="B992" s="18">
        <v>67</v>
      </c>
      <c r="D992" s="2"/>
      <c r="E992" s="2"/>
      <c r="F992" s="2"/>
    </row>
    <row r="993" spans="1:8">
      <c r="A993" s="104" t="s">
        <v>458</v>
      </c>
      <c r="B993" s="105">
        <f>SUM(B991:B992)</f>
        <v>120</v>
      </c>
      <c r="D993" s="2"/>
      <c r="E993" s="2"/>
      <c r="F993" s="2"/>
    </row>
    <row r="994" spans="1:8">
      <c r="D994" s="2"/>
      <c r="E994" s="2"/>
      <c r="F994" s="2"/>
    </row>
    <row r="995" spans="1:8">
      <c r="D995" s="2"/>
      <c r="E995" s="2"/>
      <c r="F995" s="2"/>
    </row>
    <row r="996" spans="1:8">
      <c r="D996" s="2"/>
      <c r="E996" s="2"/>
      <c r="F996" s="2"/>
    </row>
    <row r="997" spans="1:8">
      <c r="B997" s="2"/>
      <c r="C997" s="2"/>
      <c r="D997" s="2"/>
      <c r="E997" s="2"/>
      <c r="F997" s="2"/>
    </row>
    <row r="998" spans="1:8">
      <c r="C998" s="2"/>
      <c r="D998" s="2"/>
      <c r="E998" s="2"/>
      <c r="F998" s="2"/>
    </row>
    <row r="999" spans="1:8">
      <c r="C999" s="2"/>
      <c r="D999" s="2"/>
      <c r="E999" s="2"/>
      <c r="F999" s="2"/>
    </row>
    <row r="1000" spans="1:8">
      <c r="C1000" s="2"/>
      <c r="D1000" s="2"/>
      <c r="E1000" s="2"/>
      <c r="F1000" s="2"/>
    </row>
    <row r="1001" spans="1:8">
      <c r="A1001" s="2"/>
      <c r="B1001" s="2"/>
      <c r="C1001" s="8"/>
      <c r="G1001" s="8"/>
      <c r="H1001" s="8"/>
    </row>
    <row r="1002" spans="1:8">
      <c r="A1002" s="8" t="s">
        <v>459</v>
      </c>
      <c r="B1002" s="8"/>
      <c r="C1002" s="2"/>
      <c r="G1002" s="2"/>
      <c r="H1002" s="2"/>
    </row>
    <row r="1003" spans="1:8">
      <c r="A1003" s="116"/>
      <c r="B1003" s="116"/>
      <c r="C1003" s="2"/>
      <c r="G1003" s="2"/>
      <c r="H1003" s="2"/>
    </row>
    <row r="1004" spans="1:8">
      <c r="A1004" s="64" t="s">
        <v>51</v>
      </c>
      <c r="B1004" s="64" t="s">
        <v>49</v>
      </c>
      <c r="C1004" s="2"/>
      <c r="G1004" s="2"/>
      <c r="H1004" s="2"/>
    </row>
    <row r="1005" spans="1:8">
      <c r="A1005" s="17" t="s">
        <v>370</v>
      </c>
      <c r="B1005" s="18">
        <v>51</v>
      </c>
      <c r="C1005" s="2"/>
      <c r="G1005" s="2"/>
      <c r="H1005" s="2"/>
    </row>
    <row r="1006" spans="1:8">
      <c r="A1006" s="17" t="s">
        <v>371</v>
      </c>
      <c r="B1006" s="18">
        <v>52</v>
      </c>
      <c r="C1006" s="2"/>
      <c r="G1006" s="2"/>
      <c r="H1006" s="2"/>
    </row>
    <row r="1007" spans="1:8">
      <c r="D1007" s="2"/>
      <c r="E1007" s="2"/>
    </row>
    <row r="1012" spans="1:25">
      <c r="O1012" s="2"/>
      <c r="P1012" s="2"/>
    </row>
    <row r="1013" spans="1:25">
      <c r="A1013" t="s">
        <v>460</v>
      </c>
      <c r="F1013" s="2"/>
      <c r="G1013" s="2"/>
      <c r="H1013" s="2"/>
      <c r="I1013" s="116"/>
      <c r="J1013" s="116"/>
      <c r="K1013" s="116"/>
      <c r="L1013" s="2"/>
      <c r="M1013" s="2"/>
      <c r="O1013" s="2"/>
      <c r="P1013" s="2"/>
    </row>
    <row r="1014" spans="1:25">
      <c r="A1014" s="114" t="s">
        <v>461</v>
      </c>
      <c r="B1014" s="114"/>
      <c r="C1014" s="114"/>
      <c r="I1014" s="114" t="s">
        <v>462</v>
      </c>
      <c r="J1014" s="114"/>
      <c r="K1014" s="114"/>
      <c r="O1014" s="67"/>
      <c r="P1014" s="67"/>
      <c r="S1014" s="2"/>
      <c r="T1014" s="2"/>
      <c r="U1014" s="2"/>
      <c r="V1014" s="2"/>
      <c r="W1014" s="2"/>
      <c r="X1014" s="2"/>
      <c r="Y1014" s="2"/>
    </row>
    <row r="1015" spans="1:25">
      <c r="A1015" s="114"/>
      <c r="B1015" s="114"/>
      <c r="I1015" s="114"/>
      <c r="J1015" s="114"/>
      <c r="O1015" s="114" t="s">
        <v>441</v>
      </c>
      <c r="P1015" s="114"/>
      <c r="S1015" s="2"/>
      <c r="T1015" s="2"/>
      <c r="U1015" s="2"/>
      <c r="V1015" s="2"/>
      <c r="W1015" s="2"/>
      <c r="X1015" s="2"/>
      <c r="Y1015" s="2"/>
    </row>
    <row r="1016" spans="1:25">
      <c r="A1016" s="64" t="s">
        <v>51</v>
      </c>
      <c r="B1016" s="65" t="s">
        <v>49</v>
      </c>
      <c r="I1016" s="64" t="s">
        <v>51</v>
      </c>
      <c r="J1016" s="64" t="s">
        <v>49</v>
      </c>
      <c r="O1016" s="64" t="s">
        <v>51</v>
      </c>
      <c r="P1016" s="64" t="s">
        <v>49</v>
      </c>
      <c r="S1016" s="2"/>
      <c r="T1016" s="2"/>
      <c r="U1016" s="2"/>
      <c r="V1016" s="1"/>
      <c r="W1016" s="2"/>
      <c r="X1016" s="2"/>
      <c r="Y1016" s="2"/>
    </row>
    <row r="1017" spans="1:25">
      <c r="A1017" s="17" t="s">
        <v>463</v>
      </c>
      <c r="B1017" s="18">
        <v>972</v>
      </c>
      <c r="E1017" s="17"/>
      <c r="F1017" s="18"/>
      <c r="I1017" s="17" t="s">
        <v>464</v>
      </c>
      <c r="J1017" s="18">
        <v>10</v>
      </c>
      <c r="O1017" s="17" t="s">
        <v>463</v>
      </c>
      <c r="P1017" s="18">
        <v>2</v>
      </c>
      <c r="S1017" s="2"/>
      <c r="T1017" s="2"/>
      <c r="U1017" s="2"/>
      <c r="V1017" s="1"/>
      <c r="W1017" s="2"/>
      <c r="X1017" s="2"/>
      <c r="Y1017" s="2"/>
    </row>
    <row r="1018" spans="1:25">
      <c r="A1018" s="17" t="s">
        <v>563</v>
      </c>
      <c r="B1018" s="18">
        <v>1157</v>
      </c>
      <c r="E1018" s="17"/>
      <c r="F1018" s="18"/>
      <c r="I1018" s="17" t="s">
        <v>466</v>
      </c>
      <c r="J1018" s="18">
        <v>33</v>
      </c>
      <c r="O1018" s="17" t="s">
        <v>979</v>
      </c>
      <c r="P1018" s="18">
        <v>1</v>
      </c>
      <c r="S1018" s="2"/>
      <c r="T1018" s="2"/>
      <c r="U1018" s="2"/>
      <c r="V1018" s="1"/>
      <c r="W1018" s="1"/>
      <c r="X1018" s="2"/>
      <c r="Y1018" s="2"/>
    </row>
    <row r="1019" spans="1:25">
      <c r="A1019" s="17" t="s">
        <v>564</v>
      </c>
      <c r="B1019" s="18">
        <v>1929</v>
      </c>
      <c r="E1019" s="17"/>
      <c r="F1019" s="18"/>
      <c r="I1019" s="17" t="s">
        <v>469</v>
      </c>
      <c r="J1019" s="18">
        <v>37</v>
      </c>
      <c r="O1019" s="17" t="s">
        <v>465</v>
      </c>
      <c r="P1019" s="18">
        <v>17</v>
      </c>
      <c r="S1019" s="2"/>
      <c r="T1019" s="2"/>
      <c r="U1019" s="2"/>
      <c r="V1019" s="1"/>
      <c r="W1019" s="1"/>
      <c r="X1019" s="2"/>
      <c r="Y1019" s="2"/>
    </row>
    <row r="1020" spans="1:25">
      <c r="A1020" s="17" t="s">
        <v>468</v>
      </c>
      <c r="B1020" s="18">
        <v>14933</v>
      </c>
      <c r="E1020" s="17"/>
      <c r="F1020" s="18"/>
      <c r="I1020" s="17" t="s">
        <v>470</v>
      </c>
      <c r="J1020" s="18">
        <v>26</v>
      </c>
      <c r="O1020" s="17" t="s">
        <v>467</v>
      </c>
      <c r="P1020" s="18">
        <v>53</v>
      </c>
      <c r="S1020" s="2"/>
      <c r="T1020" s="2"/>
      <c r="U1020" s="2"/>
      <c r="V1020" s="1"/>
      <c r="W1020" s="1"/>
      <c r="X1020" s="2"/>
      <c r="Y1020" s="2"/>
    </row>
    <row r="1021" spans="1:25">
      <c r="A1021" s="17" t="s">
        <v>467</v>
      </c>
      <c r="B1021" s="18">
        <v>3548</v>
      </c>
      <c r="E1021" s="17"/>
      <c r="F1021" s="18"/>
      <c r="I1021" s="17" t="s">
        <v>471</v>
      </c>
      <c r="J1021" s="18">
        <v>14</v>
      </c>
      <c r="P1021">
        <f>SUM(P1017:P1020)</f>
        <v>73</v>
      </c>
      <c r="S1021" s="2"/>
      <c r="T1021" s="2"/>
      <c r="U1021" s="2"/>
      <c r="V1021" s="2"/>
      <c r="W1021" s="2"/>
      <c r="X1021" s="2"/>
      <c r="Y1021" s="2"/>
    </row>
    <row r="1022" spans="1:25">
      <c r="A1022" s="17" t="s">
        <v>472</v>
      </c>
      <c r="B1022" s="18">
        <v>5152</v>
      </c>
      <c r="E1022" s="17"/>
      <c r="F1022" s="18"/>
      <c r="I1022" s="18"/>
      <c r="J1022">
        <f>SUM(J1017:J1021)</f>
        <v>120</v>
      </c>
      <c r="S1022" s="2"/>
      <c r="T1022" s="2"/>
      <c r="U1022" s="2"/>
      <c r="V1022" s="2"/>
      <c r="W1022" s="1"/>
      <c r="X1022" s="2"/>
      <c r="Y1022" s="2"/>
    </row>
    <row r="1023" spans="1:25">
      <c r="B1023" s="19">
        <f>SUM(B1018:B1022)</f>
        <v>26719</v>
      </c>
      <c r="H1023" s="17"/>
      <c r="I1023" s="18"/>
      <c r="S1023" s="2"/>
      <c r="T1023" s="2"/>
      <c r="U1023" s="2"/>
      <c r="V1023" s="2"/>
      <c r="W1023" s="2"/>
      <c r="X1023" s="2"/>
      <c r="Y1023" s="2"/>
    </row>
    <row r="1024" spans="1:25">
      <c r="B1024" s="19"/>
      <c r="H1024" s="17"/>
      <c r="I1024" s="18"/>
      <c r="S1024" s="2"/>
      <c r="T1024" s="2"/>
      <c r="U1024" s="2"/>
      <c r="V1024" s="2"/>
      <c r="W1024" s="2"/>
      <c r="X1024" s="2"/>
      <c r="Y1024" s="2"/>
    </row>
    <row r="1025" spans="1:2">
      <c r="A1025" t="s">
        <v>395</v>
      </c>
    </row>
    <row r="1027" spans="1:2">
      <c r="A1027" s="17" t="s">
        <v>473</v>
      </c>
      <c r="B1027" s="18">
        <v>6</v>
      </c>
    </row>
    <row r="1028" spans="1:2">
      <c r="A1028" s="17" t="s">
        <v>474</v>
      </c>
      <c r="B1028" s="18">
        <v>2553</v>
      </c>
    </row>
    <row r="1029" spans="1:2">
      <c r="A1029" s="17" t="s">
        <v>475</v>
      </c>
      <c r="B1029" s="18">
        <v>0</v>
      </c>
    </row>
    <row r="1030" spans="1:2">
      <c r="A1030" s="17" t="s">
        <v>476</v>
      </c>
      <c r="B1030" s="18">
        <v>1</v>
      </c>
    </row>
    <row r="1031" spans="1:2">
      <c r="A1031" s="17" t="s">
        <v>477</v>
      </c>
      <c r="B1031" s="18">
        <v>68</v>
      </c>
    </row>
    <row r="1032" spans="1:2">
      <c r="A1032" s="17" t="s">
        <v>478</v>
      </c>
      <c r="B1032" s="18">
        <v>1554</v>
      </c>
    </row>
    <row r="1033" spans="1:2">
      <c r="A1033" s="17" t="s">
        <v>479</v>
      </c>
      <c r="B1033" s="18">
        <v>77</v>
      </c>
    </row>
    <row r="1034" spans="1:2">
      <c r="A1034" s="17" t="s">
        <v>480</v>
      </c>
      <c r="B1034" s="18">
        <v>49</v>
      </c>
    </row>
    <row r="1035" spans="1:2">
      <c r="A1035" s="17" t="s">
        <v>481</v>
      </c>
      <c r="B1035" s="18">
        <v>120</v>
      </c>
    </row>
    <row r="1036" spans="1:2">
      <c r="B1036">
        <f>SUM(B1027:B1035)</f>
        <v>4428</v>
      </c>
    </row>
    <row r="1037" spans="1:2">
      <c r="A1037" s="2"/>
      <c r="B1037" s="2"/>
    </row>
    <row r="1041" spans="1:18">
      <c r="A1041" t="s">
        <v>482</v>
      </c>
    </row>
    <row r="1044" spans="1:18">
      <c r="A1044" s="64" t="s">
        <v>51</v>
      </c>
      <c r="B1044" s="65" t="s">
        <v>49</v>
      </c>
    </row>
    <row r="1045" spans="1:18">
      <c r="A1045" s="17" t="s">
        <v>483</v>
      </c>
      <c r="B1045" s="19">
        <v>1451</v>
      </c>
    </row>
    <row r="1046" spans="1:18">
      <c r="A1046" s="17" t="s">
        <v>484</v>
      </c>
      <c r="B1046" s="19">
        <v>2112</v>
      </c>
    </row>
    <row r="1047" spans="1:18">
      <c r="A1047" s="17" t="s">
        <v>485</v>
      </c>
      <c r="B1047" s="19">
        <v>974</v>
      </c>
    </row>
    <row r="1048" spans="1:18">
      <c r="A1048" s="17" t="s">
        <v>486</v>
      </c>
      <c r="B1048" s="19">
        <v>8267</v>
      </c>
    </row>
    <row r="1049" spans="1:18">
      <c r="A1049" s="17" t="s">
        <v>487</v>
      </c>
      <c r="B1049" s="19">
        <v>1540</v>
      </c>
    </row>
    <row r="1050" spans="1:18">
      <c r="A1050" s="17" t="s">
        <v>488</v>
      </c>
      <c r="B1050" s="19">
        <v>33091</v>
      </c>
    </row>
    <row r="1051" spans="1:18">
      <c r="A1051" s="17" t="s">
        <v>489</v>
      </c>
      <c r="B1051" s="19">
        <v>1980</v>
      </c>
    </row>
    <row r="1052" spans="1:18">
      <c r="A1052" s="17" t="s">
        <v>490</v>
      </c>
      <c r="B1052" s="19">
        <v>3193</v>
      </c>
    </row>
    <row r="1053" spans="1:18">
      <c r="A1053" s="17" t="s">
        <v>491</v>
      </c>
      <c r="B1053" s="19">
        <v>3562</v>
      </c>
    </row>
    <row r="1054" spans="1:18">
      <c r="A1054" s="17" t="s">
        <v>492</v>
      </c>
      <c r="B1054" s="19">
        <v>2790</v>
      </c>
    </row>
    <row r="1055" spans="1:18">
      <c r="A1055" s="17" t="s">
        <v>493</v>
      </c>
      <c r="B1055" s="19">
        <v>1568</v>
      </c>
      <c r="Q1055" t="s">
        <v>412</v>
      </c>
    </row>
    <row r="1056" spans="1:18">
      <c r="B1056" s="19">
        <f>SUM(B1045:B1055)</f>
        <v>60528</v>
      </c>
      <c r="G1056" t="s">
        <v>499</v>
      </c>
      <c r="Q1056" s="64" t="s">
        <v>51</v>
      </c>
      <c r="R1056" s="64" t="s">
        <v>49</v>
      </c>
    </row>
    <row r="1057" spans="1:18">
      <c r="G1057" s="64" t="s">
        <v>51</v>
      </c>
      <c r="H1057" s="64" t="s">
        <v>49</v>
      </c>
      <c r="M1057" t="s">
        <v>500</v>
      </c>
      <c r="Q1057" s="17" t="s">
        <v>513</v>
      </c>
      <c r="R1057" s="18">
        <v>255</v>
      </c>
    </row>
    <row r="1058" spans="1:18">
      <c r="A1058" s="17" t="s">
        <v>51</v>
      </c>
      <c r="B1058" t="s">
        <v>49</v>
      </c>
      <c r="G1058" s="17" t="s">
        <v>980</v>
      </c>
      <c r="H1058" s="18">
        <v>181</v>
      </c>
      <c r="M1058" s="64" t="s">
        <v>51</v>
      </c>
      <c r="N1058" s="64" t="s">
        <v>49</v>
      </c>
      <c r="Q1058" s="17" t="s">
        <v>99</v>
      </c>
      <c r="R1058" s="18">
        <v>193</v>
      </c>
    </row>
    <row r="1059" spans="1:18">
      <c r="A1059" s="17" t="s">
        <v>494</v>
      </c>
      <c r="B1059" s="18">
        <v>3</v>
      </c>
      <c r="G1059" s="17" t="s">
        <v>981</v>
      </c>
      <c r="H1059" s="18">
        <v>60</v>
      </c>
      <c r="M1059" s="17" t="s">
        <v>501</v>
      </c>
      <c r="N1059" s="18">
        <v>13</v>
      </c>
      <c r="Q1059" s="17" t="s">
        <v>100</v>
      </c>
      <c r="R1059" s="18">
        <v>66</v>
      </c>
    </row>
    <row r="1060" spans="1:18">
      <c r="A1060" s="17" t="s">
        <v>565</v>
      </c>
      <c r="B1060" s="18">
        <v>2</v>
      </c>
      <c r="G1060" s="17" t="s">
        <v>982</v>
      </c>
      <c r="H1060" s="18">
        <v>23</v>
      </c>
      <c r="M1060" s="17" t="s">
        <v>502</v>
      </c>
      <c r="N1060" s="18">
        <v>640</v>
      </c>
      <c r="Q1060" s="17" t="s">
        <v>512</v>
      </c>
      <c r="R1060" s="18">
        <v>464</v>
      </c>
    </row>
    <row r="1061" spans="1:18">
      <c r="A1061" s="17" t="s">
        <v>566</v>
      </c>
      <c r="B1061" s="18">
        <v>3</v>
      </c>
      <c r="G1061" s="17" t="s">
        <v>983</v>
      </c>
      <c r="H1061" s="18">
        <v>86</v>
      </c>
      <c r="M1061" s="17" t="s">
        <v>503</v>
      </c>
      <c r="N1061" s="18">
        <v>575</v>
      </c>
      <c r="Q1061" s="17" t="s">
        <v>397</v>
      </c>
      <c r="R1061" s="18">
        <v>11</v>
      </c>
    </row>
    <row r="1062" spans="1:18">
      <c r="A1062" s="17" t="s">
        <v>495</v>
      </c>
      <c r="B1062" s="18">
        <v>7</v>
      </c>
      <c r="G1062" s="17" t="s">
        <v>984</v>
      </c>
      <c r="H1062" s="18">
        <v>150</v>
      </c>
      <c r="M1062" s="17" t="s">
        <v>504</v>
      </c>
      <c r="N1062" s="18">
        <v>6</v>
      </c>
      <c r="Q1062" s="17" t="s">
        <v>995</v>
      </c>
      <c r="R1062" s="18">
        <v>2</v>
      </c>
    </row>
    <row r="1063" spans="1:18">
      <c r="A1063" s="17" t="s">
        <v>409</v>
      </c>
      <c r="B1063" s="18">
        <v>2</v>
      </c>
      <c r="G1063" s="17" t="s">
        <v>985</v>
      </c>
      <c r="H1063" s="18">
        <v>90</v>
      </c>
      <c r="M1063" s="17" t="s">
        <v>505</v>
      </c>
      <c r="N1063" s="18">
        <v>4</v>
      </c>
      <c r="Q1063" s="17" t="s">
        <v>511</v>
      </c>
      <c r="R1063" s="18">
        <v>115</v>
      </c>
    </row>
    <row r="1064" spans="1:18">
      <c r="A1064" s="17" t="s">
        <v>567</v>
      </c>
      <c r="B1064" s="18">
        <v>11</v>
      </c>
      <c r="G1064" s="17" t="s">
        <v>986</v>
      </c>
      <c r="H1064" s="18">
        <v>0</v>
      </c>
      <c r="M1064" s="17" t="s">
        <v>506</v>
      </c>
      <c r="N1064" s="18">
        <v>549</v>
      </c>
      <c r="Q1064" s="17" t="s">
        <v>510</v>
      </c>
      <c r="R1064" s="18">
        <v>29</v>
      </c>
    </row>
    <row r="1065" spans="1:18">
      <c r="A1065" s="17" t="s">
        <v>496</v>
      </c>
      <c r="B1065" s="18">
        <v>7</v>
      </c>
      <c r="G1065" s="17" t="s">
        <v>987</v>
      </c>
      <c r="H1065" s="18">
        <v>75</v>
      </c>
      <c r="M1065" s="17" t="s">
        <v>507</v>
      </c>
      <c r="N1065" s="18">
        <v>531</v>
      </c>
      <c r="R1065">
        <f>SUM(R1057:R1064)</f>
        <v>1135</v>
      </c>
    </row>
    <row r="1066" spans="1:18">
      <c r="A1066" s="17" t="s">
        <v>568</v>
      </c>
      <c r="B1066" s="18">
        <v>2</v>
      </c>
      <c r="G1066" s="17" t="s">
        <v>988</v>
      </c>
      <c r="H1066" s="18">
        <v>155</v>
      </c>
      <c r="M1066" s="17" t="s">
        <v>508</v>
      </c>
      <c r="N1066" s="18">
        <v>6</v>
      </c>
    </row>
    <row r="1067" spans="1:18">
      <c r="A1067" s="17" t="s">
        <v>569</v>
      </c>
      <c r="B1067" s="18">
        <v>7</v>
      </c>
      <c r="G1067" s="17" t="s">
        <v>989</v>
      </c>
      <c r="H1067" s="18">
        <v>79</v>
      </c>
      <c r="M1067" s="17" t="s">
        <v>509</v>
      </c>
      <c r="N1067" s="18">
        <v>549</v>
      </c>
    </row>
    <row r="1068" spans="1:18">
      <c r="A1068" s="17" t="s">
        <v>570</v>
      </c>
      <c r="B1068" s="18">
        <v>2</v>
      </c>
      <c r="G1068" s="17" t="s">
        <v>990</v>
      </c>
      <c r="H1068" s="18">
        <v>304</v>
      </c>
      <c r="N1068">
        <f>SUM(N1059:N1067)</f>
        <v>2873</v>
      </c>
    </row>
    <row r="1069" spans="1:18">
      <c r="A1069" s="17" t="s">
        <v>497</v>
      </c>
      <c r="B1069" s="18">
        <v>1</v>
      </c>
      <c r="G1069" s="17" t="s">
        <v>991</v>
      </c>
      <c r="H1069" s="18">
        <v>0</v>
      </c>
      <c r="N1069" s="2"/>
    </row>
    <row r="1070" spans="1:18">
      <c r="A1070" s="17" t="s">
        <v>571</v>
      </c>
      <c r="B1070" s="18">
        <v>1</v>
      </c>
      <c r="G1070" s="17" t="s">
        <v>992</v>
      </c>
      <c r="H1070" s="18">
        <v>196</v>
      </c>
    </row>
    <row r="1071" spans="1:18">
      <c r="A1071" s="17" t="s">
        <v>498</v>
      </c>
      <c r="B1071" s="18">
        <v>1</v>
      </c>
      <c r="G1071" s="17" t="s">
        <v>993</v>
      </c>
      <c r="H1071" s="18">
        <v>115</v>
      </c>
    </row>
    <row r="1072" spans="1:18">
      <c r="A1072" s="17" t="s">
        <v>572</v>
      </c>
      <c r="B1072" s="18">
        <v>110</v>
      </c>
      <c r="G1072" s="17" t="s">
        <v>994</v>
      </c>
      <c r="H1072" s="18">
        <v>88</v>
      </c>
    </row>
    <row r="1073" spans="1:8">
      <c r="A1073" s="17" t="s">
        <v>573</v>
      </c>
      <c r="B1073" s="18">
        <v>1</v>
      </c>
      <c r="G1073" s="17"/>
      <c r="H1073" s="18"/>
    </row>
    <row r="1074" spans="1:8">
      <c r="A1074" s="17" t="s">
        <v>574</v>
      </c>
      <c r="B1074" s="18">
        <v>1</v>
      </c>
    </row>
    <row r="1075" spans="1:8">
      <c r="A1075" s="17" t="s">
        <v>575</v>
      </c>
      <c r="B1075" s="18">
        <v>10</v>
      </c>
    </row>
    <row r="1076" spans="1:8">
      <c r="A1076" s="17" t="s">
        <v>576</v>
      </c>
      <c r="B1076" s="18">
        <v>2</v>
      </c>
    </row>
    <row r="1077" spans="1:8">
      <c r="A1077" s="17" t="s">
        <v>577</v>
      </c>
      <c r="B1077" s="18">
        <v>18</v>
      </c>
    </row>
    <row r="1078" spans="1:8">
      <c r="A1078" s="17" t="s">
        <v>578</v>
      </c>
      <c r="B1078" s="18">
        <v>2</v>
      </c>
    </row>
    <row r="1079" spans="1:8">
      <c r="A1079" s="17" t="s">
        <v>579</v>
      </c>
      <c r="B1079" s="18">
        <v>4</v>
      </c>
    </row>
    <row r="1080" spans="1:8">
      <c r="A1080" s="17" t="s">
        <v>580</v>
      </c>
      <c r="B1080" s="18">
        <v>2</v>
      </c>
    </row>
    <row r="1081" spans="1:8">
      <c r="A1081" s="17" t="s">
        <v>581</v>
      </c>
      <c r="B1081" s="18">
        <v>2</v>
      </c>
    </row>
    <row r="1082" spans="1:8">
      <c r="A1082" s="17" t="s">
        <v>582</v>
      </c>
      <c r="B1082" s="18">
        <v>2</v>
      </c>
    </row>
    <row r="1083" spans="1:8">
      <c r="A1083" s="17" t="s">
        <v>583</v>
      </c>
      <c r="B1083" s="18">
        <v>2</v>
      </c>
    </row>
    <row r="1084" spans="1:8">
      <c r="A1084" s="17" t="s">
        <v>584</v>
      </c>
      <c r="B1084" s="18">
        <v>1</v>
      </c>
    </row>
    <row r="1085" spans="1:8">
      <c r="A1085" s="17" t="s">
        <v>585</v>
      </c>
      <c r="B1085" s="18">
        <v>1</v>
      </c>
    </row>
    <row r="1086" spans="1:8">
      <c r="A1086" s="17" t="s">
        <v>586</v>
      </c>
      <c r="B1086" s="18">
        <v>1</v>
      </c>
    </row>
    <row r="1087" spans="1:8">
      <c r="A1087" s="17" t="s">
        <v>587</v>
      </c>
      <c r="B1087" s="18">
        <v>2</v>
      </c>
    </row>
    <row r="1088" spans="1:8">
      <c r="A1088" s="17" t="s">
        <v>588</v>
      </c>
      <c r="B1088" s="18">
        <v>1</v>
      </c>
    </row>
    <row r="1089" spans="1:2">
      <c r="A1089" s="17" t="s">
        <v>589</v>
      </c>
      <c r="B1089" s="18">
        <v>9</v>
      </c>
    </row>
    <row r="1090" spans="1:2">
      <c r="A1090" s="17" t="s">
        <v>590</v>
      </c>
      <c r="B1090" s="18">
        <v>1</v>
      </c>
    </row>
    <row r="1091" spans="1:2">
      <c r="A1091" s="17" t="s">
        <v>591</v>
      </c>
      <c r="B1091" s="18">
        <v>1</v>
      </c>
    </row>
    <row r="1092" spans="1:2">
      <c r="A1092" s="17" t="s">
        <v>592</v>
      </c>
      <c r="B1092" s="18">
        <v>1</v>
      </c>
    </row>
    <row r="1093" spans="1:2">
      <c r="A1093" s="17" t="s">
        <v>593</v>
      </c>
      <c r="B1093" s="18">
        <v>1</v>
      </c>
    </row>
    <row r="1094" spans="1:2">
      <c r="A1094" s="17" t="s">
        <v>594</v>
      </c>
      <c r="B1094" s="18">
        <v>3</v>
      </c>
    </row>
    <row r="1095" spans="1:2">
      <c r="A1095" s="17" t="s">
        <v>595</v>
      </c>
      <c r="B1095" s="18">
        <v>1</v>
      </c>
    </row>
    <row r="1096" spans="1:2">
      <c r="A1096" s="17" t="s">
        <v>596</v>
      </c>
      <c r="B1096" s="18">
        <v>2</v>
      </c>
    </row>
    <row r="1097" spans="1:2">
      <c r="A1097" s="17" t="s">
        <v>597</v>
      </c>
      <c r="B1097" s="18">
        <v>1</v>
      </c>
    </row>
    <row r="1098" spans="1:2">
      <c r="A1098" s="17" t="s">
        <v>598</v>
      </c>
      <c r="B1098" s="18">
        <v>1</v>
      </c>
    </row>
    <row r="1099" spans="1:2">
      <c r="A1099" s="17" t="s">
        <v>599</v>
      </c>
      <c r="B1099" s="18">
        <v>2</v>
      </c>
    </row>
    <row r="1100" spans="1:2">
      <c r="A1100" s="17" t="s">
        <v>600</v>
      </c>
      <c r="B1100" s="18">
        <v>3</v>
      </c>
    </row>
    <row r="1101" spans="1:2">
      <c r="A1101" s="17" t="s">
        <v>601</v>
      </c>
      <c r="B1101" s="18">
        <v>1</v>
      </c>
    </row>
    <row r="1102" spans="1:2">
      <c r="A1102" s="17" t="s">
        <v>602</v>
      </c>
      <c r="B1102" s="18">
        <v>1</v>
      </c>
    </row>
    <row r="1103" spans="1:2">
      <c r="A1103" s="17" t="s">
        <v>603</v>
      </c>
      <c r="B1103" s="18">
        <v>1</v>
      </c>
    </row>
    <row r="1104" spans="1:2">
      <c r="A1104" s="17" t="s">
        <v>604</v>
      </c>
      <c r="B1104" s="18">
        <v>1</v>
      </c>
    </row>
    <row r="1105" spans="1:2">
      <c r="A1105" s="17" t="s">
        <v>605</v>
      </c>
      <c r="B1105" s="18">
        <v>2</v>
      </c>
    </row>
    <row r="1106" spans="1:2">
      <c r="A1106" s="17" t="s">
        <v>606</v>
      </c>
      <c r="B1106" s="18">
        <v>2</v>
      </c>
    </row>
    <row r="1107" spans="1:2">
      <c r="A1107" s="17" t="s">
        <v>607</v>
      </c>
      <c r="B1107" s="18">
        <v>2</v>
      </c>
    </row>
    <row r="1108" spans="1:2">
      <c r="A1108" s="17" t="s">
        <v>608</v>
      </c>
      <c r="B1108" s="18">
        <v>3</v>
      </c>
    </row>
    <row r="1109" spans="1:2">
      <c r="A1109" s="17" t="s">
        <v>609</v>
      </c>
      <c r="B1109" s="18">
        <v>1</v>
      </c>
    </row>
    <row r="1110" spans="1:2">
      <c r="A1110" s="17" t="s">
        <v>610</v>
      </c>
      <c r="B1110" s="18">
        <v>2</v>
      </c>
    </row>
    <row r="1111" spans="1:2">
      <c r="A1111" s="17" t="s">
        <v>611</v>
      </c>
      <c r="B1111" s="18">
        <v>1</v>
      </c>
    </row>
    <row r="1112" spans="1:2">
      <c r="A1112" s="17" t="s">
        <v>612</v>
      </c>
      <c r="B1112" s="18">
        <v>1</v>
      </c>
    </row>
    <row r="1113" spans="1:2">
      <c r="A1113" s="17" t="s">
        <v>613</v>
      </c>
      <c r="B1113" s="18">
        <v>1</v>
      </c>
    </row>
    <row r="1114" spans="1:2">
      <c r="A1114" s="17" t="s">
        <v>614</v>
      </c>
      <c r="B1114" s="18">
        <v>1</v>
      </c>
    </row>
    <row r="1115" spans="1:2">
      <c r="A1115" s="17" t="s">
        <v>615</v>
      </c>
      <c r="B1115" s="18">
        <v>2</v>
      </c>
    </row>
    <row r="1116" spans="1:2">
      <c r="A1116" s="17" t="s">
        <v>616</v>
      </c>
      <c r="B1116" s="18">
        <v>1</v>
      </c>
    </row>
    <row r="1117" spans="1:2">
      <c r="A1117" s="17" t="s">
        <v>617</v>
      </c>
      <c r="B1117" s="18">
        <v>68</v>
      </c>
    </row>
    <row r="1118" spans="1:2">
      <c r="A1118" s="17" t="s">
        <v>618</v>
      </c>
      <c r="B1118" s="18">
        <v>7</v>
      </c>
    </row>
    <row r="1119" spans="1:2">
      <c r="A1119" s="17" t="s">
        <v>619</v>
      </c>
      <c r="B1119" s="18">
        <v>4</v>
      </c>
    </row>
    <row r="1120" spans="1:2">
      <c r="A1120" s="17" t="s">
        <v>620</v>
      </c>
      <c r="B1120" s="18">
        <v>5</v>
      </c>
    </row>
    <row r="1121" spans="1:5">
      <c r="A1121" s="17" t="s">
        <v>621</v>
      </c>
      <c r="B1121" s="18">
        <v>8</v>
      </c>
    </row>
    <row r="1122" spans="1:5">
      <c r="A1122" s="17" t="s">
        <v>622</v>
      </c>
      <c r="B1122" s="18">
        <v>2</v>
      </c>
    </row>
    <row r="1123" spans="1:5">
      <c r="A1123" s="17" t="s">
        <v>623</v>
      </c>
      <c r="B1123" s="18">
        <v>2</v>
      </c>
    </row>
    <row r="1124" spans="1:5">
      <c r="A1124" s="17" t="s">
        <v>624</v>
      </c>
      <c r="B1124" s="18">
        <v>8</v>
      </c>
    </row>
    <row r="1125" spans="1:5">
      <c r="A1125" s="17" t="s">
        <v>625</v>
      </c>
      <c r="B1125" s="18">
        <v>1</v>
      </c>
    </row>
    <row r="1126" spans="1:5">
      <c r="A1126" s="17" t="s">
        <v>626</v>
      </c>
      <c r="B1126" s="18">
        <v>1</v>
      </c>
    </row>
    <row r="1127" spans="1:5">
      <c r="A1127" s="17" t="s">
        <v>627</v>
      </c>
      <c r="B1127" s="18">
        <v>1</v>
      </c>
    </row>
    <row r="1128" spans="1:5">
      <c r="A1128" s="17" t="s">
        <v>628</v>
      </c>
      <c r="B1128" s="18">
        <v>1</v>
      </c>
    </row>
    <row r="1129" spans="1:5">
      <c r="A1129" s="17" t="s">
        <v>629</v>
      </c>
      <c r="B1129" s="18">
        <v>1</v>
      </c>
    </row>
    <row r="1130" spans="1:5">
      <c r="A1130" s="17" t="s">
        <v>630</v>
      </c>
      <c r="B1130" s="18">
        <v>1</v>
      </c>
    </row>
    <row r="1131" spans="1:5">
      <c r="A1131" s="17" t="s">
        <v>631</v>
      </c>
      <c r="B1131" s="18">
        <v>1</v>
      </c>
    </row>
    <row r="1132" spans="1:5">
      <c r="A1132" s="17" t="s">
        <v>632</v>
      </c>
      <c r="B1132" s="18">
        <v>1</v>
      </c>
    </row>
    <row r="1133" spans="1:5">
      <c r="A1133" s="17" t="s">
        <v>633</v>
      </c>
      <c r="B1133" s="18">
        <v>1</v>
      </c>
    </row>
    <row r="1134" spans="1:5">
      <c r="A1134" s="17" t="s">
        <v>634</v>
      </c>
      <c r="B1134" s="18">
        <v>2</v>
      </c>
      <c r="C1134" s="2"/>
      <c r="D1134" s="116"/>
      <c r="E1134" s="116"/>
    </row>
    <row r="1135" spans="1:5">
      <c r="A1135" s="17" t="s">
        <v>635</v>
      </c>
      <c r="B1135" s="18">
        <v>1</v>
      </c>
      <c r="C1135" s="2"/>
      <c r="D1135" s="116"/>
      <c r="E1135" s="116"/>
    </row>
    <row r="1136" spans="1:5">
      <c r="A1136" s="17" t="s">
        <v>636</v>
      </c>
      <c r="B1136" s="18">
        <v>1</v>
      </c>
      <c r="C1136" s="2"/>
      <c r="D1136" s="2"/>
      <c r="E1136" s="2"/>
    </row>
    <row r="1137" spans="1:10">
      <c r="A1137" s="17" t="s">
        <v>637</v>
      </c>
      <c r="B1137" s="18">
        <v>1</v>
      </c>
      <c r="C1137" s="2"/>
      <c r="D1137" s="1"/>
      <c r="E1137" s="2"/>
    </row>
    <row r="1138" spans="1:10">
      <c r="A1138" s="17" t="s">
        <v>638</v>
      </c>
      <c r="B1138" s="18">
        <v>1</v>
      </c>
      <c r="C1138" s="2"/>
      <c r="D1138" s="1"/>
      <c r="E1138" s="2"/>
    </row>
    <row r="1139" spans="1:10">
      <c r="A1139" s="17" t="s">
        <v>639</v>
      </c>
      <c r="B1139" s="18">
        <v>1</v>
      </c>
      <c r="C1139" s="2"/>
      <c r="D1139" s="1"/>
      <c r="E1139" s="2"/>
    </row>
    <row r="1140" spans="1:10">
      <c r="A1140" s="17" t="s">
        <v>640</v>
      </c>
      <c r="B1140" s="18">
        <v>1</v>
      </c>
      <c r="C1140" s="2"/>
      <c r="D1140" s="1"/>
      <c r="E1140" s="2"/>
    </row>
    <row r="1141" spans="1:10">
      <c r="A1141" s="17" t="s">
        <v>641</v>
      </c>
      <c r="B1141" s="18">
        <v>1</v>
      </c>
      <c r="C1141" s="2"/>
      <c r="D1141" s="2"/>
      <c r="E1141" s="2"/>
    </row>
    <row r="1142" spans="1:10">
      <c r="A1142" s="17" t="s">
        <v>642</v>
      </c>
      <c r="B1142" s="18">
        <v>1</v>
      </c>
    </row>
    <row r="1143" spans="1:10">
      <c r="A1143" s="17" t="s">
        <v>643</v>
      </c>
      <c r="B1143" s="18">
        <v>1</v>
      </c>
    </row>
    <row r="1147" spans="1:10">
      <c r="A1147" t="s">
        <v>514</v>
      </c>
    </row>
    <row r="1150" spans="1:10">
      <c r="F1150" s="114" t="s">
        <v>663</v>
      </c>
      <c r="G1150" s="114"/>
      <c r="H1150" s="114"/>
      <c r="I1150" s="114"/>
      <c r="J1150" s="114"/>
    </row>
    <row r="1151" spans="1:10">
      <c r="A1151" t="s">
        <v>662</v>
      </c>
    </row>
    <row r="1152" spans="1:10">
      <c r="A1152" s="64" t="s">
        <v>51</v>
      </c>
      <c r="B1152" s="65" t="s">
        <v>52</v>
      </c>
      <c r="F1152" s="115" t="s">
        <v>391</v>
      </c>
      <c r="G1152" s="115"/>
      <c r="H1152" s="64"/>
      <c r="I1152" s="115" t="s">
        <v>95</v>
      </c>
      <c r="J1152" s="115"/>
    </row>
    <row r="1153" spans="1:10">
      <c r="A1153" s="17" t="s">
        <v>392</v>
      </c>
      <c r="B1153" s="19">
        <v>1434</v>
      </c>
      <c r="F1153" s="17" t="s">
        <v>370</v>
      </c>
      <c r="G1153" s="18">
        <v>11600</v>
      </c>
      <c r="I1153" s="17" t="s">
        <v>370</v>
      </c>
      <c r="J1153" s="18">
        <v>13</v>
      </c>
    </row>
    <row r="1154" spans="1:10">
      <c r="A1154" s="17" t="s">
        <v>644</v>
      </c>
      <c r="B1154" s="19">
        <v>60</v>
      </c>
      <c r="F1154" s="17" t="s">
        <v>371</v>
      </c>
      <c r="G1154" s="18">
        <v>11133</v>
      </c>
      <c r="I1154" s="17" t="s">
        <v>371</v>
      </c>
      <c r="J1154" s="18">
        <v>15</v>
      </c>
    </row>
    <row r="1155" spans="1:10">
      <c r="A1155" s="17" t="s">
        <v>645</v>
      </c>
      <c r="B1155" s="19">
        <v>1563</v>
      </c>
      <c r="G1155" s="19">
        <f>SUM(G1153:G1154)</f>
        <v>22733</v>
      </c>
      <c r="J1155">
        <f>SUM(J1153:J1154)</f>
        <v>28</v>
      </c>
    </row>
    <row r="1156" spans="1:10">
      <c r="A1156" s="17" t="s">
        <v>646</v>
      </c>
      <c r="B1156" s="19">
        <v>104</v>
      </c>
    </row>
    <row r="1157" spans="1:10">
      <c r="A1157" s="17" t="s">
        <v>647</v>
      </c>
      <c r="B1157" s="19">
        <v>42</v>
      </c>
    </row>
    <row r="1158" spans="1:10">
      <c r="A1158" s="17" t="s">
        <v>648</v>
      </c>
      <c r="B1158" s="19">
        <v>463</v>
      </c>
    </row>
    <row r="1159" spans="1:10">
      <c r="A1159" s="17" t="s">
        <v>649</v>
      </c>
      <c r="B1159" s="19">
        <v>784</v>
      </c>
    </row>
    <row r="1160" spans="1:10">
      <c r="A1160" s="17" t="s">
        <v>650</v>
      </c>
      <c r="B1160" s="19">
        <v>523</v>
      </c>
    </row>
    <row r="1161" spans="1:10">
      <c r="A1161" s="17" t="s">
        <v>651</v>
      </c>
      <c r="B1161" s="19">
        <v>1074</v>
      </c>
    </row>
    <row r="1162" spans="1:10">
      <c r="A1162" s="17" t="s">
        <v>652</v>
      </c>
      <c r="B1162" s="19">
        <v>798</v>
      </c>
    </row>
    <row r="1163" spans="1:10">
      <c r="A1163" s="17" t="s">
        <v>393</v>
      </c>
      <c r="B1163" s="19">
        <v>664</v>
      </c>
    </row>
    <row r="1164" spans="1:10">
      <c r="A1164" s="17" t="s">
        <v>653</v>
      </c>
      <c r="B1164" s="19">
        <v>129</v>
      </c>
    </row>
    <row r="1165" spans="1:10">
      <c r="A1165" s="17" t="s">
        <v>394</v>
      </c>
      <c r="B1165" s="19">
        <v>1507</v>
      </c>
    </row>
    <row r="1166" spans="1:10">
      <c r="A1166" s="17" t="s">
        <v>654</v>
      </c>
      <c r="B1166" s="19">
        <v>218</v>
      </c>
    </row>
    <row r="1167" spans="1:10">
      <c r="A1167" s="17" t="s">
        <v>655</v>
      </c>
      <c r="B1167" s="19">
        <v>1182</v>
      </c>
    </row>
    <row r="1168" spans="1:10">
      <c r="A1168" s="17" t="s">
        <v>390</v>
      </c>
      <c r="B1168" s="19">
        <v>1302</v>
      </c>
    </row>
    <row r="1169" spans="1:2">
      <c r="A1169" s="17" t="s">
        <v>421</v>
      </c>
      <c r="B1169" s="19">
        <v>538</v>
      </c>
    </row>
    <row r="1170" spans="1:2">
      <c r="A1170" s="17" t="s">
        <v>656</v>
      </c>
      <c r="B1170" s="19">
        <v>358</v>
      </c>
    </row>
    <row r="1171" spans="1:2">
      <c r="A1171" s="17" t="s">
        <v>657</v>
      </c>
      <c r="B1171" s="19">
        <v>223</v>
      </c>
    </row>
    <row r="1172" spans="1:2">
      <c r="A1172" s="17" t="s">
        <v>658</v>
      </c>
      <c r="B1172" s="19">
        <v>812</v>
      </c>
    </row>
    <row r="1173" spans="1:2">
      <c r="A1173" s="17" t="s">
        <v>659</v>
      </c>
      <c r="B1173" s="19">
        <v>418</v>
      </c>
    </row>
    <row r="1174" spans="1:2">
      <c r="A1174" s="17" t="s">
        <v>452</v>
      </c>
      <c r="B1174" s="19">
        <v>840</v>
      </c>
    </row>
    <row r="1175" spans="1:2">
      <c r="A1175" s="17" t="s">
        <v>412</v>
      </c>
      <c r="B1175" s="19">
        <v>2811</v>
      </c>
    </row>
    <row r="1176" spans="1:2">
      <c r="A1176" s="17" t="s">
        <v>453</v>
      </c>
      <c r="B1176" s="19">
        <v>643</v>
      </c>
    </row>
    <row r="1177" spans="1:2">
      <c r="A1177" s="17" t="s">
        <v>454</v>
      </c>
      <c r="B1177" s="19">
        <v>492</v>
      </c>
    </row>
    <row r="1178" spans="1:2">
      <c r="A1178" s="17" t="s">
        <v>456</v>
      </c>
      <c r="B1178" s="19">
        <v>606</v>
      </c>
    </row>
    <row r="1179" spans="1:2">
      <c r="A1179" s="17" t="s">
        <v>395</v>
      </c>
      <c r="B1179" s="19">
        <v>2119</v>
      </c>
    </row>
    <row r="1180" spans="1:2">
      <c r="A1180" s="17" t="s">
        <v>396</v>
      </c>
      <c r="B1180" s="19">
        <v>1726</v>
      </c>
    </row>
    <row r="1181" spans="1:2">
      <c r="A1181" s="17" t="s">
        <v>660</v>
      </c>
      <c r="B1181" s="19">
        <v>378</v>
      </c>
    </row>
    <row r="1182" spans="1:2">
      <c r="A1182" s="17" t="s">
        <v>455</v>
      </c>
      <c r="B1182" s="19">
        <v>439</v>
      </c>
    </row>
    <row r="1183" spans="1:2">
      <c r="A1183" s="17" t="s">
        <v>661</v>
      </c>
      <c r="B1183" s="19">
        <v>202</v>
      </c>
    </row>
    <row r="1184" spans="1:2">
      <c r="B1184" s="19">
        <f>SUM(B1153:B1183)</f>
        <v>24452</v>
      </c>
    </row>
    <row r="1186" spans="1:17">
      <c r="A1186" s="115" t="s">
        <v>674</v>
      </c>
      <c r="B1186" s="115"/>
      <c r="C1186" s="115"/>
      <c r="D1186" s="115"/>
      <c r="E1186" s="115"/>
      <c r="F1186" s="115"/>
      <c r="G1186" s="115"/>
      <c r="H1186" s="115"/>
      <c r="I1186" s="115"/>
      <c r="J1186" s="115"/>
    </row>
    <row r="1187" spans="1:17">
      <c r="A1187" s="114" t="s">
        <v>664</v>
      </c>
      <c r="B1187" s="114"/>
      <c r="C1187" s="67"/>
      <c r="H1187" s="66" t="s">
        <v>665</v>
      </c>
      <c r="I1187" s="66"/>
    </row>
    <row r="1188" spans="1:17">
      <c r="A1188" s="64" t="s">
        <v>524</v>
      </c>
      <c r="B1188" s="64"/>
      <c r="C1188" s="64"/>
      <c r="H1188" s="64"/>
      <c r="I1188" s="64"/>
      <c r="P1188" s="114" t="s">
        <v>523</v>
      </c>
      <c r="Q1188" s="114"/>
    </row>
    <row r="1189" spans="1:17">
      <c r="A1189" t="s">
        <v>51</v>
      </c>
      <c r="B1189" t="s">
        <v>52</v>
      </c>
      <c r="H1189" s="17" t="s">
        <v>666</v>
      </c>
      <c r="I1189" s="19">
        <v>2347</v>
      </c>
      <c r="L1189" s="114" t="s">
        <v>667</v>
      </c>
      <c r="M1189" s="114"/>
      <c r="P1189" s="64"/>
      <c r="Q1189" s="64"/>
    </row>
    <row r="1190" spans="1:17">
      <c r="A1190" s="17" t="s">
        <v>668</v>
      </c>
      <c r="B1190" s="18">
        <v>266</v>
      </c>
      <c r="C1190" s="18"/>
      <c r="D1190" s="17" t="s">
        <v>669</v>
      </c>
      <c r="E1190" s="18">
        <v>280</v>
      </c>
      <c r="F1190" s="18"/>
      <c r="G1190" s="18"/>
      <c r="H1190" s="17" t="s">
        <v>670</v>
      </c>
      <c r="I1190" s="19">
        <v>4090</v>
      </c>
      <c r="L1190" s="64"/>
      <c r="M1190" s="64"/>
      <c r="P1190" t="s">
        <v>51</v>
      </c>
      <c r="Q1190" t="s">
        <v>52</v>
      </c>
    </row>
    <row r="1191" spans="1:17">
      <c r="A1191" s="17" t="s">
        <v>672</v>
      </c>
      <c r="B1191" s="18">
        <v>213</v>
      </c>
      <c r="C1191" s="18"/>
      <c r="D1191" s="17" t="s">
        <v>672</v>
      </c>
      <c r="E1191" s="18">
        <v>183</v>
      </c>
      <c r="F1191" s="18"/>
      <c r="G1191" s="18"/>
      <c r="H1191" s="17" t="s">
        <v>389</v>
      </c>
      <c r="I1191" s="19">
        <v>18015</v>
      </c>
      <c r="L1191" s="17" t="s">
        <v>668</v>
      </c>
      <c r="M1191" s="19">
        <v>1479</v>
      </c>
      <c r="P1191" s="17" t="s">
        <v>668</v>
      </c>
      <c r="Q1191" s="18">
        <v>10</v>
      </c>
    </row>
    <row r="1192" spans="1:17">
      <c r="A1192" s="17" t="s">
        <v>671</v>
      </c>
      <c r="B1192" s="18">
        <v>30</v>
      </c>
      <c r="C1192" s="18"/>
      <c r="D1192" s="17" t="s">
        <v>668</v>
      </c>
      <c r="E1192" s="18">
        <v>138</v>
      </c>
      <c r="F1192" s="18"/>
      <c r="G1192" s="18"/>
      <c r="H1192" s="18"/>
      <c r="I1192" s="19">
        <f>SUM(I1189:I1191)</f>
        <v>24452</v>
      </c>
      <c r="L1192" s="17" t="s">
        <v>673</v>
      </c>
      <c r="M1192" s="19">
        <v>262</v>
      </c>
      <c r="P1192" s="17" t="s">
        <v>996</v>
      </c>
      <c r="Q1192" s="18">
        <v>13</v>
      </c>
    </row>
    <row r="1193" spans="1:17">
      <c r="A1193" s="17" t="s">
        <v>669</v>
      </c>
      <c r="B1193" s="18">
        <v>447</v>
      </c>
      <c r="C1193" s="18"/>
      <c r="D1193" s="17" t="s">
        <v>671</v>
      </c>
      <c r="E1193" s="18">
        <v>24</v>
      </c>
      <c r="F1193" s="18"/>
      <c r="G1193" s="18"/>
      <c r="L1193" s="17" t="s">
        <v>672</v>
      </c>
      <c r="M1193" s="19">
        <v>5023</v>
      </c>
      <c r="P1193" s="17" t="s">
        <v>669</v>
      </c>
      <c r="Q1193" s="18">
        <v>79</v>
      </c>
    </row>
    <row r="1194" spans="1:17">
      <c r="B1194">
        <f>SUM(B1190:B1193)</f>
        <v>956</v>
      </c>
      <c r="D1194" s="17"/>
      <c r="E1194" s="18"/>
      <c r="F1194" s="18"/>
      <c r="G1194" s="18"/>
      <c r="H1194" s="18"/>
      <c r="I1194" s="18"/>
      <c r="L1194" s="17" t="s">
        <v>671</v>
      </c>
      <c r="M1194" s="19">
        <v>50</v>
      </c>
      <c r="Q1194">
        <f>SUM(Q1191:Q1193)</f>
        <v>102</v>
      </c>
    </row>
    <row r="1195" spans="1:17">
      <c r="D1195" s="17"/>
      <c r="E1195" s="18"/>
      <c r="F1195" s="18"/>
      <c r="G1195" s="18"/>
      <c r="L1195" s="17" t="s">
        <v>440</v>
      </c>
      <c r="M1195" s="19">
        <v>6814</v>
      </c>
    </row>
    <row r="1196" spans="1:17">
      <c r="D1196" s="17"/>
      <c r="E1196" s="18"/>
      <c r="F1196" s="18"/>
      <c r="G1196" s="18"/>
      <c r="M1196" s="19">
        <f>SUM(M1191:M1195)</f>
        <v>13628</v>
      </c>
      <c r="P1196" s="17"/>
      <c r="Q1196" s="18"/>
    </row>
    <row r="1197" spans="1:17">
      <c r="D1197" s="17"/>
      <c r="E1197" s="18"/>
      <c r="F1197" s="18"/>
      <c r="G1197" s="18"/>
      <c r="H1197" s="17"/>
      <c r="I1197" s="18"/>
      <c r="J1197" s="18"/>
      <c r="L1197" s="17"/>
      <c r="M1197" s="19"/>
      <c r="P1197" s="17"/>
      <c r="Q1197" s="18"/>
    </row>
    <row r="1198" spans="1:17">
      <c r="E1198" s="17"/>
      <c r="F1198" s="17"/>
      <c r="G1198" s="17"/>
      <c r="H1198" s="18"/>
      <c r="K1198" s="17"/>
      <c r="L1198" s="19"/>
    </row>
    <row r="1199" spans="1:17">
      <c r="E1199" s="17"/>
      <c r="F1199" s="17"/>
      <c r="G1199" s="17"/>
      <c r="H1199" s="18"/>
      <c r="K1199" s="17"/>
      <c r="L1199" s="19"/>
    </row>
    <row r="1200" spans="1:17">
      <c r="I1200" s="18"/>
      <c r="K1200" s="17"/>
      <c r="L1200" s="19"/>
    </row>
    <row r="1201" spans="1:10">
      <c r="F1201" s="17"/>
      <c r="G1201" s="18"/>
      <c r="I1201" s="17"/>
      <c r="J1201" s="19"/>
    </row>
    <row r="1202" spans="1:10">
      <c r="A1202" t="s">
        <v>381</v>
      </c>
    </row>
    <row r="1203" spans="1:10">
      <c r="F1203" t="s">
        <v>523</v>
      </c>
    </row>
    <row r="1204" spans="1:10">
      <c r="A1204" s="64" t="s">
        <v>51</v>
      </c>
      <c r="B1204" s="64" t="s">
        <v>49</v>
      </c>
      <c r="F1204" s="64" t="s">
        <v>51</v>
      </c>
      <c r="G1204" s="64" t="s">
        <v>49</v>
      </c>
    </row>
    <row r="1205" spans="1:10">
      <c r="A1205" s="17" t="s">
        <v>516</v>
      </c>
      <c r="B1205" s="18">
        <v>2175</v>
      </c>
      <c r="F1205" s="17" t="s">
        <v>519</v>
      </c>
      <c r="G1205" s="18">
        <v>26</v>
      </c>
    </row>
    <row r="1206" spans="1:10">
      <c r="A1206" s="17" t="s">
        <v>675</v>
      </c>
      <c r="B1206" s="18">
        <v>1272</v>
      </c>
      <c r="F1206" s="17" t="s">
        <v>997</v>
      </c>
      <c r="G1206" s="18">
        <v>57</v>
      </c>
    </row>
    <row r="1207" spans="1:10">
      <c r="A1207" s="17" t="s">
        <v>421</v>
      </c>
      <c r="B1207" s="18">
        <v>5154</v>
      </c>
      <c r="G1207">
        <f>SUM(G1205:G1206)</f>
        <v>83</v>
      </c>
    </row>
    <row r="1208" spans="1:10">
      <c r="A1208" s="17" t="s">
        <v>395</v>
      </c>
      <c r="B1208" s="18">
        <v>4659</v>
      </c>
    </row>
    <row r="1209" spans="1:10">
      <c r="B1209" s="19">
        <f>SUM(B1205:B1208)</f>
        <v>13260</v>
      </c>
    </row>
    <row r="1215" spans="1:10">
      <c r="A1215" s="114" t="s">
        <v>26</v>
      </c>
      <c r="B1215" s="114"/>
      <c r="D1215" s="114" t="s">
        <v>515</v>
      </c>
      <c r="E1215" s="114"/>
    </row>
    <row r="1216" spans="1:10">
      <c r="A1216" s="114"/>
      <c r="B1216" s="114"/>
      <c r="D1216" s="114"/>
      <c r="E1216" s="114"/>
    </row>
    <row r="1217" spans="1:21">
      <c r="A1217" t="s">
        <v>51</v>
      </c>
      <c r="B1217" t="s">
        <v>49</v>
      </c>
      <c r="D1217" t="s">
        <v>51</v>
      </c>
      <c r="E1217" t="s">
        <v>49</v>
      </c>
    </row>
    <row r="1218" spans="1:21">
      <c r="A1218" s="17" t="s">
        <v>516</v>
      </c>
      <c r="B1218" s="18">
        <v>125</v>
      </c>
      <c r="D1218" s="17" t="s">
        <v>516</v>
      </c>
      <c r="E1218" s="18">
        <v>111</v>
      </c>
    </row>
    <row r="1219" spans="1:21">
      <c r="A1219" s="17" t="s">
        <v>517</v>
      </c>
      <c r="B1219" s="18">
        <v>174</v>
      </c>
      <c r="D1219" s="17" t="s">
        <v>518</v>
      </c>
      <c r="E1219" s="18">
        <v>151</v>
      </c>
    </row>
    <row r="1220" spans="1:21">
      <c r="A1220" s="17" t="s">
        <v>421</v>
      </c>
      <c r="B1220" s="18">
        <v>503</v>
      </c>
      <c r="D1220" s="17" t="s">
        <v>421</v>
      </c>
      <c r="E1220" s="18">
        <v>468</v>
      </c>
    </row>
    <row r="1221" spans="1:21">
      <c r="A1221" s="17" t="s">
        <v>395</v>
      </c>
      <c r="B1221" s="18">
        <v>154</v>
      </c>
      <c r="D1221" s="17" t="s">
        <v>395</v>
      </c>
      <c r="E1221" s="18">
        <v>175</v>
      </c>
    </row>
    <row r="1222" spans="1:21">
      <c r="B1222">
        <f>SUM(B1218:B1221)</f>
        <v>956</v>
      </c>
      <c r="E1222">
        <f>SUM(E1218:E1221)</f>
        <v>905</v>
      </c>
    </row>
    <row r="1226" spans="1:21">
      <c r="A1226" t="s">
        <v>680</v>
      </c>
      <c r="P1226" s="114"/>
      <c r="Q1226" s="114"/>
    </row>
    <row r="1227" spans="1:21">
      <c r="P1227" s="64"/>
      <c r="Q1227" s="64"/>
    </row>
    <row r="1228" spans="1:21">
      <c r="B1228" s="18"/>
      <c r="I1228" s="114" t="s">
        <v>523</v>
      </c>
      <c r="J1228" s="114"/>
      <c r="P1228" s="114" t="s">
        <v>391</v>
      </c>
      <c r="Q1228" s="114"/>
    </row>
    <row r="1229" spans="1:21">
      <c r="A1229" s="114" t="s">
        <v>520</v>
      </c>
      <c r="B1229" s="114"/>
      <c r="E1229" s="17"/>
      <c r="F1229" s="18"/>
      <c r="I1229" s="64" t="s">
        <v>524</v>
      </c>
      <c r="J1229" s="64"/>
      <c r="L1229" s="17"/>
      <c r="M1229" s="18"/>
      <c r="P1229" s="64"/>
      <c r="Q1229" s="64"/>
    </row>
    <row r="1230" spans="1:21">
      <c r="A1230" s="64"/>
      <c r="B1230" s="64"/>
      <c r="E1230" s="17"/>
      <c r="F1230" s="18"/>
      <c r="I1230" t="s">
        <v>51</v>
      </c>
      <c r="J1230" t="s">
        <v>49</v>
      </c>
      <c r="L1230" s="17"/>
      <c r="M1230" s="18"/>
      <c r="P1230" t="s">
        <v>51</v>
      </c>
      <c r="Q1230" t="s">
        <v>49</v>
      </c>
      <c r="T1230" s="17"/>
      <c r="U1230" s="18"/>
    </row>
    <row r="1231" spans="1:21">
      <c r="A1231" t="s">
        <v>51</v>
      </c>
      <c r="B1231" t="s">
        <v>49</v>
      </c>
      <c r="E1231" s="17"/>
      <c r="F1231" s="18"/>
      <c r="I1231" s="17" t="s">
        <v>676</v>
      </c>
      <c r="J1231" s="18">
        <v>15</v>
      </c>
      <c r="L1231" s="17"/>
      <c r="M1231" s="18"/>
      <c r="P1231" s="17" t="s">
        <v>527</v>
      </c>
      <c r="Q1231" s="19">
        <v>1753</v>
      </c>
      <c r="T1231" s="17"/>
      <c r="U1231" s="18"/>
    </row>
    <row r="1232" spans="1:21">
      <c r="A1232" s="17" t="s">
        <v>767</v>
      </c>
      <c r="B1232" s="18">
        <v>2</v>
      </c>
      <c r="I1232" s="17" t="s">
        <v>525</v>
      </c>
      <c r="J1232" s="18">
        <v>36</v>
      </c>
      <c r="L1232" s="17"/>
      <c r="M1232" s="18"/>
      <c r="P1232" s="17" t="s">
        <v>528</v>
      </c>
      <c r="Q1232" s="19">
        <v>2276</v>
      </c>
      <c r="T1232" s="17"/>
      <c r="U1232" s="18"/>
    </row>
    <row r="1233" spans="1:21">
      <c r="A1233" s="17" t="s">
        <v>521</v>
      </c>
      <c r="B1233" s="18">
        <v>12</v>
      </c>
      <c r="E1233" s="17"/>
      <c r="F1233" s="18"/>
      <c r="I1233" s="17" t="s">
        <v>677</v>
      </c>
      <c r="J1233" s="18">
        <v>19</v>
      </c>
      <c r="L1233" s="17"/>
      <c r="M1233" s="18"/>
      <c r="P1233" s="17" t="s">
        <v>529</v>
      </c>
      <c r="Q1233" s="19">
        <v>2956</v>
      </c>
      <c r="T1233" s="17"/>
      <c r="U1233" s="18"/>
    </row>
    <row r="1234" spans="1:21">
      <c r="A1234" s="17" t="s">
        <v>522</v>
      </c>
      <c r="B1234" s="18">
        <v>26</v>
      </c>
      <c r="E1234" s="17"/>
      <c r="F1234" s="18"/>
      <c r="I1234" s="17" t="s">
        <v>526</v>
      </c>
      <c r="J1234" s="18">
        <v>22</v>
      </c>
      <c r="L1234" s="17"/>
      <c r="M1234" s="18"/>
      <c r="P1234" s="17" t="s">
        <v>530</v>
      </c>
      <c r="Q1234" s="19">
        <v>15119</v>
      </c>
      <c r="U1234" s="19"/>
    </row>
    <row r="1235" spans="1:21">
      <c r="A1235" s="18"/>
      <c r="B1235" s="18">
        <f>SUM(B1232:B1234)</f>
        <v>40</v>
      </c>
      <c r="I1235" s="17" t="s">
        <v>678</v>
      </c>
      <c r="J1235" s="18">
        <v>7</v>
      </c>
      <c r="P1235" s="17" t="s">
        <v>531</v>
      </c>
      <c r="Q1235" s="19">
        <v>2348</v>
      </c>
    </row>
    <row r="1236" spans="1:21">
      <c r="A1236" s="18"/>
      <c r="B1236" s="18"/>
      <c r="I1236" s="17" t="s">
        <v>679</v>
      </c>
      <c r="J1236" s="18">
        <v>3</v>
      </c>
      <c r="Q1236" s="19">
        <f>SUM(Q1231:Q1235)</f>
        <v>24452</v>
      </c>
    </row>
    <row r="1237" spans="1:21">
      <c r="J1237">
        <f>SUM(J1231:J1236)</f>
        <v>102</v>
      </c>
    </row>
    <row r="1238" spans="1:21">
      <c r="A1238" s="18"/>
      <c r="B1238" s="18"/>
      <c r="E1238" s="17"/>
      <c r="F1238" s="18"/>
      <c r="I1238" s="17"/>
      <c r="J1238" s="18"/>
      <c r="L1238" s="17"/>
      <c r="M1238" s="18"/>
    </row>
    <row r="1239" spans="1:21">
      <c r="A1239" s="18"/>
      <c r="B1239" s="18"/>
      <c r="E1239" s="17"/>
      <c r="F1239" s="18"/>
      <c r="I1239" s="17"/>
      <c r="J1239" s="18"/>
      <c r="L1239" s="17"/>
      <c r="M1239" s="18"/>
    </row>
    <row r="1240" spans="1:21">
      <c r="A1240" s="18"/>
      <c r="B1240" s="18"/>
      <c r="E1240" s="17"/>
      <c r="F1240" s="18"/>
      <c r="I1240" s="17"/>
      <c r="J1240" s="18"/>
      <c r="L1240" s="17"/>
      <c r="M1240" s="18"/>
    </row>
    <row r="1241" spans="1:21">
      <c r="A1241" s="18"/>
      <c r="B1241" s="18"/>
      <c r="E1241" s="17"/>
      <c r="F1241" s="18"/>
      <c r="I1241" s="17"/>
      <c r="J1241" s="18"/>
      <c r="L1241" s="17"/>
      <c r="M1241" s="18"/>
    </row>
    <row r="1242" spans="1:21">
      <c r="A1242" s="18"/>
      <c r="B1242" s="18"/>
      <c r="E1242" s="17"/>
      <c r="F1242" s="18"/>
      <c r="I1242" s="17"/>
      <c r="J1242" s="18"/>
      <c r="L1242" s="17"/>
      <c r="M1242" s="18"/>
    </row>
    <row r="1243" spans="1:21">
      <c r="A1243" s="18"/>
      <c r="B1243" s="18"/>
      <c r="E1243" s="17"/>
      <c r="F1243" s="18"/>
      <c r="I1243" s="17"/>
      <c r="J1243" s="18"/>
      <c r="L1243" s="17"/>
      <c r="M1243" s="18"/>
    </row>
    <row r="1244" spans="1:21">
      <c r="A1244" s="18"/>
      <c r="B1244" s="18"/>
      <c r="E1244" s="17"/>
      <c r="F1244" s="18"/>
      <c r="I1244" s="17"/>
      <c r="J1244" s="18"/>
      <c r="L1244" s="17"/>
      <c r="M1244" s="18"/>
    </row>
    <row r="1245" spans="1:21">
      <c r="A1245" s="18"/>
      <c r="B1245" s="18"/>
      <c r="E1245" s="17"/>
      <c r="F1245" s="18"/>
      <c r="I1245" s="17"/>
      <c r="J1245" s="18"/>
      <c r="L1245" s="17"/>
      <c r="M1245" s="18"/>
    </row>
    <row r="1246" spans="1:21">
      <c r="A1246" s="18"/>
      <c r="B1246" s="18"/>
      <c r="E1246" s="17"/>
      <c r="F1246" s="18"/>
      <c r="I1246" s="17"/>
      <c r="J1246" s="18"/>
      <c r="L1246" s="17"/>
      <c r="M1246" s="18"/>
    </row>
    <row r="1247" spans="1:21">
      <c r="A1247" s="18"/>
      <c r="B1247" s="18"/>
      <c r="E1247" s="17"/>
      <c r="F1247" s="18"/>
      <c r="I1247" s="17"/>
      <c r="J1247" s="18"/>
      <c r="L1247" s="17"/>
      <c r="M1247" s="18"/>
    </row>
    <row r="1248" spans="1:21">
      <c r="A1248" s="18"/>
      <c r="B1248" s="18"/>
      <c r="E1248" s="17"/>
      <c r="F1248" s="18"/>
      <c r="I1248" s="17"/>
      <c r="J1248" s="18"/>
      <c r="L1248" s="17"/>
      <c r="M1248" s="18"/>
    </row>
    <row r="1249" spans="1:13">
      <c r="A1249" s="18"/>
      <c r="B1249" s="18"/>
      <c r="E1249" s="17"/>
      <c r="F1249" s="18"/>
      <c r="I1249" s="17"/>
      <c r="J1249" s="18"/>
      <c r="L1249" s="17"/>
      <c r="M1249" s="18"/>
    </row>
    <row r="1250" spans="1:13">
      <c r="A1250" s="18"/>
      <c r="B1250" s="18"/>
      <c r="E1250" s="17"/>
      <c r="F1250" s="18"/>
      <c r="I1250" s="17"/>
      <c r="J1250" s="18"/>
      <c r="L1250" s="17"/>
      <c r="M1250" s="18"/>
    </row>
    <row r="1251" spans="1:13">
      <c r="A1251" s="18"/>
      <c r="B1251" s="18"/>
      <c r="E1251" s="17"/>
      <c r="F1251" s="18"/>
      <c r="I1251" s="17"/>
      <c r="J1251" s="18"/>
      <c r="L1251" s="17"/>
      <c r="M1251" s="18"/>
    </row>
    <row r="1252" spans="1:13">
      <c r="A1252" s="18"/>
      <c r="B1252" s="18"/>
      <c r="E1252" s="17"/>
      <c r="F1252" s="18"/>
      <c r="I1252" s="17"/>
      <c r="J1252" s="18"/>
      <c r="L1252" s="17"/>
      <c r="M1252" s="18"/>
    </row>
    <row r="1253" spans="1:13">
      <c r="A1253" s="18" t="s">
        <v>688</v>
      </c>
      <c r="B1253" s="18"/>
      <c r="I1253" s="17" t="s">
        <v>679</v>
      </c>
      <c r="J1253" s="18">
        <v>2</v>
      </c>
      <c r="L1253" s="17" t="s">
        <v>679</v>
      </c>
      <c r="M1253" s="18">
        <v>1</v>
      </c>
    </row>
    <row r="1254" spans="1:13">
      <c r="A1254" s="64" t="s">
        <v>51</v>
      </c>
      <c r="B1254" s="64" t="s">
        <v>52</v>
      </c>
      <c r="J1254">
        <f>SUM(J1231:J1253)</f>
        <v>206</v>
      </c>
    </row>
    <row r="1255" spans="1:13">
      <c r="A1255" s="64" t="s">
        <v>51</v>
      </c>
      <c r="B1255" s="64" t="s">
        <v>52</v>
      </c>
    </row>
    <row r="1256" spans="1:13">
      <c r="A1256" s="17" t="s">
        <v>681</v>
      </c>
      <c r="B1256" s="19">
        <v>62</v>
      </c>
    </row>
    <row r="1257" spans="1:13">
      <c r="A1257" s="17" t="s">
        <v>682</v>
      </c>
      <c r="B1257" s="19">
        <v>100</v>
      </c>
    </row>
    <row r="1258" spans="1:13">
      <c r="A1258" s="17" t="s">
        <v>683</v>
      </c>
      <c r="B1258" s="19">
        <v>2</v>
      </c>
    </row>
    <row r="1259" spans="1:13">
      <c r="A1259" s="17" t="s">
        <v>684</v>
      </c>
      <c r="B1259" s="19">
        <v>9795</v>
      </c>
    </row>
    <row r="1260" spans="1:13">
      <c r="A1260" s="17" t="s">
        <v>685</v>
      </c>
      <c r="B1260" s="19">
        <v>8643</v>
      </c>
    </row>
    <row r="1261" spans="1:13">
      <c r="A1261" s="17" t="s">
        <v>686</v>
      </c>
      <c r="B1261" s="19">
        <v>6735</v>
      </c>
    </row>
    <row r="1262" spans="1:13">
      <c r="A1262" s="17" t="s">
        <v>687</v>
      </c>
      <c r="B1262" s="19">
        <v>200</v>
      </c>
    </row>
    <row r="1263" spans="1:13">
      <c r="A1263" s="17" t="s">
        <v>998</v>
      </c>
      <c r="B1263" s="19">
        <v>138</v>
      </c>
    </row>
    <row r="1264" spans="1:13">
      <c r="A1264" s="17" t="s">
        <v>999</v>
      </c>
      <c r="B1264" s="19">
        <v>5061</v>
      </c>
    </row>
    <row r="1265" spans="1:7">
      <c r="A1265" s="17" t="s">
        <v>1000</v>
      </c>
      <c r="B1265" s="19">
        <v>2728</v>
      </c>
    </row>
    <row r="1266" spans="1:7">
      <c r="A1266" s="17" t="s">
        <v>1001</v>
      </c>
      <c r="B1266" s="19">
        <v>6960</v>
      </c>
    </row>
    <row r="1267" spans="1:7">
      <c r="A1267" s="17" t="s">
        <v>1002</v>
      </c>
      <c r="B1267" s="19">
        <v>6702</v>
      </c>
    </row>
    <row r="1271" spans="1:7">
      <c r="A1271" s="164" t="s">
        <v>1003</v>
      </c>
    </row>
    <row r="1272" spans="1:7">
      <c r="A1272" s="164" t="s">
        <v>1004</v>
      </c>
    </row>
    <row r="1273" spans="1:7">
      <c r="F1273" t="s">
        <v>1</v>
      </c>
      <c r="G1273" t="s">
        <v>49</v>
      </c>
    </row>
    <row r="1274" spans="1:7">
      <c r="A1274" s="64" t="s">
        <v>667</v>
      </c>
      <c r="F1274" s="17" t="s">
        <v>385</v>
      </c>
      <c r="G1274" s="18">
        <v>42</v>
      </c>
    </row>
    <row r="1275" spans="1:7">
      <c r="A1275" t="s">
        <v>1005</v>
      </c>
      <c r="B1275" t="s">
        <v>1006</v>
      </c>
      <c r="F1275" s="17" t="s">
        <v>386</v>
      </c>
      <c r="G1275" s="18">
        <v>84</v>
      </c>
    </row>
    <row r="1276" spans="1:7">
      <c r="A1276" s="17" t="s">
        <v>370</v>
      </c>
      <c r="B1276" s="18">
        <v>1027</v>
      </c>
      <c r="F1276" s="17" t="s">
        <v>99</v>
      </c>
      <c r="G1276" s="18">
        <v>191</v>
      </c>
    </row>
    <row r="1277" spans="1:7">
      <c r="A1277" s="17" t="s">
        <v>371</v>
      </c>
      <c r="B1277" s="18">
        <v>1036</v>
      </c>
      <c r="F1277" s="17" t="s">
        <v>440</v>
      </c>
      <c r="G1277" s="18">
        <v>660</v>
      </c>
    </row>
    <row r="1278" spans="1:7">
      <c r="B1278" s="19">
        <f>SUM(B1276:B1277)</f>
        <v>2063</v>
      </c>
      <c r="F1278" s="17" t="s">
        <v>389</v>
      </c>
      <c r="G1278" s="18">
        <v>1086</v>
      </c>
    </row>
    <row r="1279" spans="1:7">
      <c r="G1279" s="19">
        <f>SUM(G1274:G1278)</f>
        <v>2063</v>
      </c>
    </row>
    <row r="1281" spans="1:7">
      <c r="A1281" s="64" t="s">
        <v>662</v>
      </c>
    </row>
    <row r="1282" spans="1:7">
      <c r="A1282" s="17" t="s">
        <v>370</v>
      </c>
      <c r="B1282" s="18">
        <v>1027</v>
      </c>
    </row>
    <row r="1283" spans="1:7">
      <c r="A1283" s="17" t="s">
        <v>370</v>
      </c>
      <c r="B1283" s="18">
        <v>4279</v>
      </c>
    </row>
    <row r="1284" spans="1:7">
      <c r="A1284" s="17" t="s">
        <v>371</v>
      </c>
      <c r="B1284" s="18">
        <v>3653</v>
      </c>
    </row>
    <row r="1285" spans="1:7">
      <c r="B1285" s="19">
        <f>SUM(B1283:B1284)</f>
        <v>7932</v>
      </c>
      <c r="F1285" t="s">
        <v>1</v>
      </c>
      <c r="G1285" t="s">
        <v>49</v>
      </c>
    </row>
    <row r="1286" spans="1:7">
      <c r="F1286" s="17" t="s">
        <v>385</v>
      </c>
      <c r="G1286" s="18">
        <v>467</v>
      </c>
    </row>
    <row r="1287" spans="1:7">
      <c r="F1287" s="17" t="s">
        <v>386</v>
      </c>
      <c r="G1287" s="18">
        <v>880</v>
      </c>
    </row>
    <row r="1288" spans="1:7">
      <c r="F1288" s="17" t="s">
        <v>99</v>
      </c>
      <c r="G1288" s="18">
        <v>1489</v>
      </c>
    </row>
    <row r="1289" spans="1:7">
      <c r="F1289" s="17" t="s">
        <v>387</v>
      </c>
      <c r="G1289" s="18">
        <v>16</v>
      </c>
    </row>
    <row r="1290" spans="1:7">
      <c r="F1290" s="17" t="s">
        <v>397</v>
      </c>
      <c r="G1290" s="18">
        <v>11</v>
      </c>
    </row>
    <row r="1291" spans="1:7">
      <c r="F1291" s="17" t="s">
        <v>388</v>
      </c>
      <c r="G1291" s="18">
        <v>561</v>
      </c>
    </row>
    <row r="1292" spans="1:7">
      <c r="F1292" s="17" t="s">
        <v>440</v>
      </c>
      <c r="G1292" s="18">
        <v>4508</v>
      </c>
    </row>
    <row r="1293" spans="1:7">
      <c r="G1293" s="19">
        <f>SUM(G1286:G1292)</f>
        <v>7932</v>
      </c>
    </row>
  </sheetData>
  <mergeCells count="55">
    <mergeCell ref="A580:B580"/>
    <mergeCell ref="D1134:E1134"/>
    <mergeCell ref="D1135:E1135"/>
    <mergeCell ref="I1152:J1152"/>
    <mergeCell ref="F1150:J1150"/>
    <mergeCell ref="I1014:K1014"/>
    <mergeCell ref="I1015:J1015"/>
    <mergeCell ref="O1015:P1015"/>
    <mergeCell ref="N700:N701"/>
    <mergeCell ref="F745:F746"/>
    <mergeCell ref="G745:G746"/>
    <mergeCell ref="H745:J745"/>
    <mergeCell ref="K745:K746"/>
    <mergeCell ref="L745:L746"/>
    <mergeCell ref="M745:M746"/>
    <mergeCell ref="F700:F701"/>
    <mergeCell ref="G700:G701"/>
    <mergeCell ref="H700:H701"/>
    <mergeCell ref="I700:I701"/>
    <mergeCell ref="J700:J701"/>
    <mergeCell ref="K700:K701"/>
    <mergeCell ref="L700:M700"/>
    <mergeCell ref="F660:F661"/>
    <mergeCell ref="I1013:K1013"/>
    <mergeCell ref="A99:B99"/>
    <mergeCell ref="A548:B548"/>
    <mergeCell ref="E660:E661"/>
    <mergeCell ref="G660:J660"/>
    <mergeCell ref="K660:K661"/>
    <mergeCell ref="A989:B989"/>
    <mergeCell ref="A911:A912"/>
    <mergeCell ref="B911:D911"/>
    <mergeCell ref="G952:H952"/>
    <mergeCell ref="G951:H951"/>
    <mergeCell ref="A978:B978"/>
    <mergeCell ref="L1189:M1189"/>
    <mergeCell ref="A1186:J1186"/>
    <mergeCell ref="P1226:Q1226"/>
    <mergeCell ref="A1229:B1229"/>
    <mergeCell ref="A1215:B1215"/>
    <mergeCell ref="D1215:E1215"/>
    <mergeCell ref="A1216:B1216"/>
    <mergeCell ref="D1216:E1216"/>
    <mergeCell ref="I1228:J1228"/>
    <mergeCell ref="P1188:Q1188"/>
    <mergeCell ref="P1228:Q1228"/>
    <mergeCell ref="F688:F689"/>
    <mergeCell ref="G688:G689"/>
    <mergeCell ref="H688:L688"/>
    <mergeCell ref="M688:M689"/>
    <mergeCell ref="A1187:B1187"/>
    <mergeCell ref="A1003:B1003"/>
    <mergeCell ref="A1014:C1014"/>
    <mergeCell ref="A1015:B1015"/>
    <mergeCell ref="F1152:G1152"/>
  </mergeCells>
  <hyperlinks>
    <hyperlink ref="A299" r:id="rId1" display="http://direc.nac.de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paulino</dc:creator>
  <cp:lastModifiedBy>Irianda Y. Manzueta D.</cp:lastModifiedBy>
  <dcterms:created xsi:type="dcterms:W3CDTF">2015-06-05T18:17:20Z</dcterms:created>
  <dcterms:modified xsi:type="dcterms:W3CDTF">2023-04-15T21:44:07Z</dcterms:modified>
</cp:coreProperties>
</file>