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TRANSPARENCIA MIDE\8.Estadisticas institucionales\2024\"/>
    </mc:Choice>
  </mc:AlternateContent>
  <xr:revisionPtr revIDLastSave="0" documentId="13_ncr:1_{C1F6B615-27BD-4635-9A11-F4AA007CD1C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85" i="1" l="1"/>
  <c r="B1477" i="1"/>
  <c r="F1469" i="1"/>
  <c r="B1465" i="1"/>
  <c r="Q1417" i="1" l="1"/>
  <c r="J1418" i="1"/>
  <c r="B1415" i="1"/>
  <c r="E1400" i="1"/>
  <c r="B1400" i="1"/>
  <c r="N1388" i="1"/>
  <c r="J1390" i="1"/>
  <c r="F1386" i="1"/>
  <c r="B1389" i="1"/>
  <c r="L1341" i="1"/>
  <c r="G1340" i="1"/>
  <c r="B1368" i="1"/>
  <c r="B1290" i="1" l="1"/>
  <c r="P1265" i="1"/>
  <c r="J1267" i="1"/>
  <c r="B1267" i="1"/>
  <c r="B1249" i="1"/>
  <c r="B1238" i="1"/>
  <c r="M1224" i="1"/>
  <c r="H1194" i="1"/>
  <c r="E1209" i="1"/>
  <c r="B1207" i="1"/>
  <c r="B1184" i="1"/>
  <c r="O1172" i="1" l="1"/>
  <c r="N1172" i="1"/>
  <c r="P1172" i="1" s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C1150" i="1"/>
  <c r="D1150" i="1"/>
  <c r="B1150" i="1"/>
  <c r="B1127" i="1"/>
  <c r="D1075" i="1"/>
  <c r="G1026" i="1" l="1"/>
  <c r="B1043" i="1"/>
  <c r="T1003" i="1" l="1"/>
  <c r="S1003" i="1"/>
  <c r="O1004" i="1"/>
  <c r="N1004" i="1"/>
  <c r="I1003" i="1"/>
  <c r="H1003" i="1"/>
  <c r="C1005" i="1"/>
  <c r="B1005" i="1"/>
  <c r="L939" i="1" l="1"/>
  <c r="G937" i="1"/>
  <c r="I908" i="1"/>
  <c r="F906" i="1"/>
  <c r="S881" i="1" l="1"/>
  <c r="R881" i="1"/>
  <c r="P881" i="1"/>
  <c r="O881" i="1"/>
  <c r="M881" i="1"/>
  <c r="L881" i="1"/>
  <c r="J881" i="1"/>
  <c r="I881" i="1"/>
  <c r="G881" i="1"/>
  <c r="F881" i="1"/>
  <c r="D881" i="1"/>
  <c r="C881" i="1"/>
  <c r="C885" i="1" s="1"/>
  <c r="T880" i="1"/>
  <c r="Q880" i="1"/>
  <c r="N880" i="1"/>
  <c r="K880" i="1"/>
  <c r="H880" i="1"/>
  <c r="E880" i="1"/>
  <c r="T879" i="1"/>
  <c r="Q879" i="1"/>
  <c r="N879" i="1"/>
  <c r="H879" i="1"/>
  <c r="E879" i="1"/>
  <c r="T878" i="1"/>
  <c r="Q878" i="1"/>
  <c r="N878" i="1"/>
  <c r="K878" i="1"/>
  <c r="H878" i="1"/>
  <c r="E878" i="1"/>
  <c r="T877" i="1"/>
  <c r="Q877" i="1"/>
  <c r="N877" i="1"/>
  <c r="K877" i="1"/>
  <c r="H877" i="1"/>
  <c r="E877" i="1"/>
  <c r="T876" i="1"/>
  <c r="Q876" i="1"/>
  <c r="N876" i="1"/>
  <c r="K876" i="1"/>
  <c r="H876" i="1"/>
  <c r="E876" i="1"/>
  <c r="T875" i="1"/>
  <c r="Q875" i="1"/>
  <c r="N875" i="1"/>
  <c r="K875" i="1"/>
  <c r="H875" i="1"/>
  <c r="E875" i="1"/>
  <c r="T874" i="1"/>
  <c r="Q874" i="1"/>
  <c r="N874" i="1"/>
  <c r="K874" i="1"/>
  <c r="H874" i="1"/>
  <c r="E874" i="1"/>
  <c r="T873" i="1"/>
  <c r="Q873" i="1"/>
  <c r="N873" i="1"/>
  <c r="K873" i="1"/>
  <c r="H873" i="1"/>
  <c r="E873" i="1"/>
  <c r="T872" i="1"/>
  <c r="Q872" i="1"/>
  <c r="N872" i="1"/>
  <c r="K872" i="1"/>
  <c r="H872" i="1"/>
  <c r="E872" i="1"/>
  <c r="U877" i="1" l="1"/>
  <c r="C884" i="1"/>
  <c r="T881" i="1"/>
  <c r="Q881" i="1"/>
  <c r="U873" i="1"/>
  <c r="K881" i="1"/>
  <c r="U880" i="1"/>
  <c r="C886" i="1"/>
  <c r="U885" i="1" s="1"/>
  <c r="U875" i="1"/>
  <c r="N881" i="1"/>
  <c r="U874" i="1"/>
  <c r="U878" i="1"/>
  <c r="U872" i="1"/>
  <c r="H881" i="1"/>
  <c r="U876" i="1"/>
  <c r="E881" i="1"/>
  <c r="U881" i="1" l="1"/>
  <c r="M801" i="1"/>
  <c r="L801" i="1"/>
  <c r="K801" i="1"/>
  <c r="I801" i="1"/>
  <c r="H801" i="1"/>
  <c r="G801" i="1"/>
  <c r="N800" i="1"/>
  <c r="J800" i="1"/>
  <c r="N799" i="1"/>
  <c r="J799" i="1"/>
  <c r="N798" i="1"/>
  <c r="J798" i="1"/>
  <c r="N797" i="1"/>
  <c r="J797" i="1"/>
  <c r="N796" i="1"/>
  <c r="J796" i="1"/>
  <c r="N795" i="1"/>
  <c r="J795" i="1"/>
  <c r="J801" i="1" l="1"/>
  <c r="N801" i="1"/>
  <c r="K834" i="1"/>
  <c r="J834" i="1"/>
  <c r="I834" i="1"/>
  <c r="H834" i="1"/>
  <c r="G834" i="1"/>
  <c r="L833" i="1"/>
  <c r="L832" i="1"/>
  <c r="L831" i="1"/>
  <c r="L834" i="1" l="1"/>
  <c r="M833" i="1"/>
  <c r="M832" i="1"/>
  <c r="M831" i="1"/>
  <c r="M834" i="1" l="1"/>
  <c r="L761" i="1"/>
  <c r="K761" i="1"/>
  <c r="I761" i="1"/>
  <c r="H761" i="1"/>
  <c r="G761" i="1"/>
  <c r="J760" i="1"/>
  <c r="J759" i="1"/>
  <c r="J758" i="1"/>
  <c r="J757" i="1"/>
  <c r="J761" i="1" l="1"/>
  <c r="M759" i="1" s="1"/>
  <c r="M758" i="1"/>
  <c r="M757" i="1" l="1"/>
  <c r="M760" i="1"/>
  <c r="M761" i="1" s="1"/>
  <c r="E698" i="1"/>
  <c r="B740" i="1"/>
  <c r="G676" i="1" l="1"/>
  <c r="B687" i="1"/>
  <c r="I615" i="1" l="1"/>
  <c r="B622" i="1"/>
  <c r="B577" i="1" l="1"/>
  <c r="B552" i="1"/>
  <c r="B523" i="1"/>
  <c r="B490" i="1" l="1"/>
  <c r="B361" i="1" l="1"/>
  <c r="B332" i="1"/>
  <c r="G323" i="1"/>
  <c r="B321" i="1"/>
  <c r="I285" i="1"/>
  <c r="D306" i="1"/>
  <c r="C306" i="1"/>
  <c r="B306" i="1"/>
  <c r="B279" i="1" l="1"/>
  <c r="G259" i="1"/>
  <c r="B262" i="1"/>
  <c r="B247" i="1"/>
  <c r="B239" i="1"/>
  <c r="D224" i="1"/>
  <c r="C224" i="1"/>
  <c r="B224" i="1"/>
  <c r="B168" i="1" l="1"/>
  <c r="B151" i="1"/>
  <c r="B140" i="1"/>
  <c r="I123" i="1"/>
  <c r="C121" i="1"/>
  <c r="G77" i="1"/>
  <c r="C80" i="1"/>
  <c r="B52" i="1"/>
  <c r="D34" i="1"/>
  <c r="C34" i="1"/>
  <c r="B34" i="1"/>
  <c r="B1228" i="1" l="1"/>
  <c r="B1311" i="1" l="1"/>
</calcChain>
</file>

<file path=xl/sharedStrings.xml><?xml version="1.0" encoding="utf-8"?>
<sst xmlns="http://schemas.openxmlformats.org/spreadsheetml/2006/main" count="1614" uniqueCount="1007">
  <si>
    <t>ERD</t>
  </si>
  <si>
    <t>RANGO</t>
  </si>
  <si>
    <t>TENIENTE GENERAL</t>
  </si>
  <si>
    <t>MAYOR GENERAL</t>
  </si>
  <si>
    <t>GENERAL DE BRIGADA</t>
  </si>
  <si>
    <t>CORONEL</t>
  </si>
  <si>
    <t>MAYOR</t>
  </si>
  <si>
    <t>CAPITÁN</t>
  </si>
  <si>
    <t>1ER. TTE.</t>
  </si>
  <si>
    <t>2DO. TTE.</t>
  </si>
  <si>
    <t>CADETE DE 4TO. AÑO</t>
  </si>
  <si>
    <t>CADETE DE 3ER. AÑO</t>
  </si>
  <si>
    <t>CADETE DE 2DO. AÑO</t>
  </si>
  <si>
    <t>CADETE DE 1ER. AÑO</t>
  </si>
  <si>
    <t>ASPIRANTE A CADETE</t>
  </si>
  <si>
    <t>SUBTENIENTE III</t>
  </si>
  <si>
    <t>SUBTENIENTE II</t>
  </si>
  <si>
    <t>SUBTENIENTE I</t>
  </si>
  <si>
    <t xml:space="preserve">SGTO. </t>
  </si>
  <si>
    <t>RASO</t>
  </si>
  <si>
    <t>CONSCRIPTO</t>
  </si>
  <si>
    <t>ASIMILADO</t>
  </si>
  <si>
    <t>TOTAL</t>
  </si>
  <si>
    <t>Sgto. Mayor</t>
  </si>
  <si>
    <t>INGRESOS</t>
  </si>
  <si>
    <t>BAJAS</t>
  </si>
  <si>
    <t>BAJO NIVEL DE DESEMPEÑO</t>
  </si>
  <si>
    <t>ESPIRACIÓN DE ALISTAMIENTO (NO REALISTÓ)</t>
  </si>
  <si>
    <t>FALTAS GRAVES DEBIDAMENTE COMPROBADAS</t>
  </si>
  <si>
    <t>SEPARADO Y DADO DE BAJAS POR DEFUNCIÓN</t>
  </si>
  <si>
    <t>CANCELACIÓN DE NOMBRAMIENTO</t>
  </si>
  <si>
    <t>Coronel</t>
  </si>
  <si>
    <t>Capitán</t>
  </si>
  <si>
    <t>1er. Tte.</t>
  </si>
  <si>
    <t>2do. Tte.</t>
  </si>
  <si>
    <t xml:space="preserve">SEG. ESTADO </t>
  </si>
  <si>
    <t>TTE. CORONEL</t>
  </si>
  <si>
    <t>CABO</t>
  </si>
  <si>
    <t>MOTOCICLETA</t>
  </si>
  <si>
    <t>SGTO. MAYOR</t>
  </si>
  <si>
    <t>SGTO.</t>
  </si>
  <si>
    <t>FALLECIMIENTOS'</t>
  </si>
  <si>
    <t>ACTIVO</t>
  </si>
  <si>
    <t>CANT</t>
  </si>
  <si>
    <t>RETIRADOS</t>
  </si>
  <si>
    <t>TIPO</t>
  </si>
  <si>
    <t>CAN</t>
  </si>
  <si>
    <t>SUSTANCIAS CONTROLADASS</t>
  </si>
  <si>
    <t>AUTOBUS</t>
  </si>
  <si>
    <t>CAMIONETA</t>
  </si>
  <si>
    <t>CARRO</t>
  </si>
  <si>
    <t>JEEPETA</t>
  </si>
  <si>
    <t>MERCANCIAS</t>
  </si>
  <si>
    <t>COMESTIBLES</t>
  </si>
  <si>
    <t>MANTEQUILLA (UDS.)</t>
  </si>
  <si>
    <t>SOPITAS (UNIDADES)</t>
  </si>
  <si>
    <t>LO DEMAS</t>
  </si>
  <si>
    <t>CARBÓN VEGETAL (SACOS)</t>
  </si>
  <si>
    <t>PASTA DENTAL (UNIDADES)</t>
  </si>
  <si>
    <t>PERFUME (UNIDADES)</t>
  </si>
  <si>
    <t>ARD</t>
  </si>
  <si>
    <t>ALMIRANTE</t>
  </si>
  <si>
    <t>VICE ALMIRANTE</t>
  </si>
  <si>
    <t>CONTRALMIRANTE</t>
  </si>
  <si>
    <t>CAPITÁN DE NAVÍO</t>
  </si>
  <si>
    <t>CAPITÁN DE FRAGATA</t>
  </si>
  <si>
    <t>CAPITÁN DE CORBETA</t>
  </si>
  <si>
    <t>TENIENTE DE NAVÍO</t>
  </si>
  <si>
    <t>SUB TENIENTE I</t>
  </si>
  <si>
    <t>TENIENTE DE FRAGATA</t>
  </si>
  <si>
    <t>TENIENTE DE CORBETA</t>
  </si>
  <si>
    <t>GUARDIAMARINA 4TO. AÑO</t>
  </si>
  <si>
    <t>GUARDIAMARINA 3ER. AÑO</t>
  </si>
  <si>
    <t>GUARDIAMARINA 2DO. AÑO</t>
  </si>
  <si>
    <t>GUARDIAMARINA 1ER. AÑO</t>
  </si>
  <si>
    <t>SARGENTO MAYOR</t>
  </si>
  <si>
    <t>SARGENTO</t>
  </si>
  <si>
    <t>MARINERO ESPECIALISTA</t>
  </si>
  <si>
    <t>MARINERO</t>
  </si>
  <si>
    <t>MARINERO AUXILIAR</t>
  </si>
  <si>
    <t>GRUMETE</t>
  </si>
  <si>
    <t>PERSONAL NOMINAL</t>
  </si>
  <si>
    <t>EXPIRACION DE ALISTAMIENTO (NO REALISTO)</t>
  </si>
  <si>
    <t>FALLECIMIENTO</t>
  </si>
  <si>
    <t>INADAPTABILIDAD A LA VIDA MILITAR</t>
  </si>
  <si>
    <t>SOLICITUD ACEPTADA</t>
  </si>
  <si>
    <t>RANG</t>
  </si>
  <si>
    <t>ALISTADOS</t>
  </si>
  <si>
    <t>DETENCION DE EMBARCACIONES</t>
  </si>
  <si>
    <t>CAYUCOS</t>
  </si>
  <si>
    <t>CLANDESTINAS</t>
  </si>
  <si>
    <t>FIBRA DE VIDRIO</t>
  </si>
  <si>
    <t>GO FAST</t>
  </si>
  <si>
    <t>HAITIANAS</t>
  </si>
  <si>
    <t>MATRICULADAS</t>
  </si>
  <si>
    <t>VELERO</t>
  </si>
  <si>
    <t>MISION</t>
  </si>
  <si>
    <t>fard</t>
  </si>
  <si>
    <t xml:space="preserve">RANGO </t>
  </si>
  <si>
    <t xml:space="preserve">MAYORES GENERALES </t>
  </si>
  <si>
    <t xml:space="preserve">GENERALES DE BRIGADA  </t>
  </si>
  <si>
    <t xml:space="preserve">CORONELES  </t>
  </si>
  <si>
    <t xml:space="preserve">TENIENTES CORONELES </t>
  </si>
  <si>
    <t xml:space="preserve">MAYORES  </t>
  </si>
  <si>
    <t xml:space="preserve">CAPITANES </t>
  </si>
  <si>
    <t xml:space="preserve">1EROS.TENIENTES </t>
  </si>
  <si>
    <t xml:space="preserve">2DOS.TENIENTES  </t>
  </si>
  <si>
    <t xml:space="preserve">CADETE DE 4TO. AÑO  </t>
  </si>
  <si>
    <t xml:space="preserve">CADETE DE 3ER. AÑO  </t>
  </si>
  <si>
    <t xml:space="preserve">CADETE DE 2DO. AÑO </t>
  </si>
  <si>
    <t xml:space="preserve">CADETE DE 1ER. AÑO  </t>
  </si>
  <si>
    <t>SUB-TENIENTES I</t>
  </si>
  <si>
    <t xml:space="preserve">SARGENTOS MAYORES  </t>
  </si>
  <si>
    <t xml:space="preserve">SARGENTOS </t>
  </si>
  <si>
    <t xml:space="preserve">CABOS  </t>
  </si>
  <si>
    <t xml:space="preserve">RASOS  </t>
  </si>
  <si>
    <t>CONSCRIPTOS</t>
  </si>
  <si>
    <t xml:space="preserve">ASIMILADOS </t>
  </si>
  <si>
    <t xml:space="preserve">EMPLEADOS CONT. TEMP. </t>
  </si>
  <si>
    <t>FALTA GRAVE DEBIDAMENTE COMPROBADA</t>
  </si>
  <si>
    <t>CAPITAN</t>
  </si>
  <si>
    <t>ASIMILADO MILITAR</t>
  </si>
  <si>
    <t>ESC. DE COMBATE</t>
  </si>
  <si>
    <t>ESC. DE RESCATE</t>
  </si>
  <si>
    <t>LUGAR</t>
  </si>
  <si>
    <t>CUERPO DE SEGURIDAD PRESIDENCIAL -CUSEP-</t>
  </si>
  <si>
    <t xml:space="preserve">DPTO.NACIONAL DE INVEST.(DNI) </t>
  </si>
  <si>
    <t xml:space="preserve">DIREC.NAC.DE CONTROL DE DROGAS -DNCD  </t>
  </si>
  <si>
    <t xml:space="preserve">REGIMIENTO GUARDIA DE HONOR -MIDE-  </t>
  </si>
  <si>
    <t>CUERPO ESPECIALIZADO EN SEGURIDAD TURISTICA (CESTUR)</t>
  </si>
  <si>
    <t xml:space="preserve">CUERPO ESPECIALIZADO SEG. FRONTERIZA TERRESTRE -CESFRONT-  </t>
  </si>
  <si>
    <t>DIRECCION GRAL. DE TRANSITO Y TRANSP. TERRESTRES -DIGESETT-</t>
  </si>
  <si>
    <t>CUERPO ESPECIALIZADO DE SEGURIDAD DEL METRO</t>
  </si>
  <si>
    <t>SERVICIO NACIONAL DE PROTECCION AMBIENTAL -SENPA-</t>
  </si>
  <si>
    <t>CUERPO ESP. DE CONTROL DE LOS COMBUSTIBLES -CECCOM-</t>
  </si>
  <si>
    <t xml:space="preserve">CUERPO ESPECIALIZADO DE SEGURIDAD PORTUARIA </t>
  </si>
  <si>
    <t xml:space="preserve">FUERZA DE TAREA CONJUNTA CIUDAD TRANQUILA "CIUTRAN"  </t>
  </si>
  <si>
    <t>MINISTERIO DE OBRAS PUBLICAS Y COMUNICACIONES</t>
  </si>
  <si>
    <t xml:space="preserve">CUERPO ESPEC.EN SEGURIDAD AEROPORTUARIA (CESAC)  </t>
  </si>
  <si>
    <t xml:space="preserve">1ER. REGIMIENTO DOMINICANO, GUARDIA PRESIDENCIAL, E.N.  </t>
  </si>
  <si>
    <t xml:space="preserve">TIPO </t>
  </si>
  <si>
    <t>EMP. DE CONT. TEMP.</t>
  </si>
  <si>
    <t>ACCIDENTES DE USUARIOS EN LAS INSTALACIONES</t>
  </si>
  <si>
    <t>AGENTES DEL CESMET CON PROBLEMAS DE SALUD</t>
  </si>
  <si>
    <t>BILLETES FALSOS</t>
  </si>
  <si>
    <t>DETENCIONES POR AGRESIONES</t>
  </si>
  <si>
    <t>DETENCIONES POR DAÑOS AL PATRIMONIO</t>
  </si>
  <si>
    <t>FALLAS ELÉCTRICAS EN LAS INSTALACIONES</t>
  </si>
  <si>
    <t>INCIDENCIAS EN EL MSD</t>
  </si>
  <si>
    <t>RIÑAS ENTRE USUARIOS</t>
  </si>
  <si>
    <t>USUARIOS CON PROBLEMAS DE SALUD</t>
  </si>
  <si>
    <t>PERSONAS U OBJETOS EXTRAVIADOS</t>
  </si>
  <si>
    <t>DETENCIONES POR ROBO</t>
  </si>
  <si>
    <t>CESFRONT</t>
  </si>
  <si>
    <t xml:space="preserve">INDOCUMENTADOS </t>
  </si>
  <si>
    <t>CAMION</t>
  </si>
  <si>
    <t>DROGAS Y ARMAS</t>
  </si>
  <si>
    <t>ARMAS BLANCAS</t>
  </si>
  <si>
    <t>CESEP</t>
  </si>
  <si>
    <t>SALIDA DE BUQUES EEU</t>
  </si>
  <si>
    <t>Azua</t>
  </si>
  <si>
    <t>Barahona</t>
  </si>
  <si>
    <t>Boca Chica</t>
  </si>
  <si>
    <t>Caucedo</t>
  </si>
  <si>
    <t>La Cana</t>
  </si>
  <si>
    <t>La Romana</t>
  </si>
  <si>
    <t>Manzanillo</t>
  </si>
  <si>
    <t>Puerto Plata</t>
  </si>
  <si>
    <t>Punta Catalina</t>
  </si>
  <si>
    <t>Samaná</t>
  </si>
  <si>
    <t>San Pedro de Macorís</t>
  </si>
  <si>
    <t>Santo Domingo</t>
  </si>
  <si>
    <t>SALIDA DE BUQUES</t>
  </si>
  <si>
    <t>LLEGADA DE BUQUES</t>
  </si>
  <si>
    <t xml:space="preserve">ARMAS </t>
  </si>
  <si>
    <t>MUNICIONES 22MM</t>
  </si>
  <si>
    <t>MUNICIONES 38MM</t>
  </si>
  <si>
    <t>CESAC</t>
  </si>
  <si>
    <t>ARMAS BLANCAS ILEGALES</t>
  </si>
  <si>
    <t>CASOS DE DROGAS</t>
  </si>
  <si>
    <t xml:space="preserve">DEPORTADOS </t>
  </si>
  <si>
    <t>DEVUELTOS</t>
  </si>
  <si>
    <t>DINERO INCAUTADO</t>
  </si>
  <si>
    <t>EXTRADITADOS</t>
  </si>
  <si>
    <t>INTENTO DE SALIDA ILEGAL</t>
  </si>
  <si>
    <t>NO AMITIDOS</t>
  </si>
  <si>
    <t>PASAJERO PERTURBADOR</t>
  </si>
  <si>
    <t xml:space="preserve"> DEPORTADOS, NO ADMITIDOS, DEVUELTOS, EXTRADITADOS,  INTENTOS DE SALIDA ILEGAL Y REPATRIADOS</t>
  </si>
  <si>
    <t>ARMAS DE FUEGO ILEGALES</t>
  </si>
  <si>
    <t>ARMAS DE FUEGO LEGALES</t>
  </si>
  <si>
    <t>CASOS DE DROGAS, ROBO, DINERO INCAUTADOS, PASAJEROS PERTURBADOR Y ARMAS BLANCAS</t>
  </si>
  <si>
    <t xml:space="preserve"> AEROPUERTO INTERNACIONAL DOCTOR JOAQUIN BALAGUER </t>
  </si>
  <si>
    <t xml:space="preserve"> AEROPUERTO INTERNACIONALDE  LA ROMANA</t>
  </si>
  <si>
    <t xml:space="preserve"> AEROPUERTO INTERNACIONAL DE PUNTA CANA</t>
  </si>
  <si>
    <t xml:space="preserve"> AEROPUERTO INTERNACIONAL GREGORIO LUPERÓN</t>
  </si>
  <si>
    <t xml:space="preserve"> AEROPUERTO INTERNACIONAL JOSÉ FRANCISCO PEÑA GÓMEZ </t>
  </si>
  <si>
    <t xml:space="preserve"> AEROPUERTO INTERNACIONAL CIBAO</t>
  </si>
  <si>
    <t>CECCOM</t>
  </si>
  <si>
    <t>OPERACIONES</t>
  </si>
  <si>
    <t>PATRULLAS</t>
  </si>
  <si>
    <t xml:space="preserve">TIPO DE DELITO </t>
  </si>
  <si>
    <t>TRANSITAR CON STICKER VENCIDO</t>
  </si>
  <si>
    <t>TIPO DE COMBUSTIBLE</t>
  </si>
  <si>
    <t>SENPA</t>
  </si>
  <si>
    <t>BARAHONA</t>
  </si>
  <si>
    <t>HATO MAYOR</t>
  </si>
  <si>
    <t>LA ROMANA</t>
  </si>
  <si>
    <t>LA VEGA</t>
  </si>
  <si>
    <t>PEDERNALES</t>
  </si>
  <si>
    <t>SAN JOSÉ DE OCOA</t>
  </si>
  <si>
    <t>SANTO DOMINGO ESTE</t>
  </si>
  <si>
    <t>SAN CRISTÓBAL</t>
  </si>
  <si>
    <t>MOTOCICLETAS REGISTRADAS</t>
  </si>
  <si>
    <t>MOTOCICLETAS RETENIDAS</t>
  </si>
  <si>
    <t>PERSONAS DETENIDAS</t>
  </si>
  <si>
    <t>PERSONAS REGISTRADAS</t>
  </si>
  <si>
    <t>VEHÍCULOS REGISTRADOS</t>
  </si>
  <si>
    <t>INSTITUCIONES INVOLUCRADAS</t>
  </si>
  <si>
    <t>VEHÍCULOS Y MOTORIZADAS UTILIZADOS</t>
  </si>
  <si>
    <t>PERSONAL MILITAR</t>
  </si>
  <si>
    <t>DISTRIBUCION  (%)</t>
  </si>
  <si>
    <t>FARD</t>
  </si>
  <si>
    <t>FTC-CIUTRAN</t>
  </si>
  <si>
    <t>TOTAL GENERAL</t>
  </si>
  <si>
    <t>COMANDO CONJUNTO NORTE</t>
  </si>
  <si>
    <t>VEHÍCULOS RETENIDOS</t>
  </si>
  <si>
    <t>VEHÍCULOS UTILIZADOS</t>
  </si>
  <si>
    <t>OFICIALES</t>
  </si>
  <si>
    <t>A PIE</t>
  </si>
  <si>
    <t>COMANDO CONJUNTO SUR</t>
  </si>
  <si>
    <t>BOCINAS</t>
  </si>
  <si>
    <t>MOTORIZADA</t>
  </si>
  <si>
    <t>VEHICULOS REGISTRADOS</t>
  </si>
  <si>
    <t>INSTITUCIONES NVOLUCRADAS</t>
  </si>
  <si>
    <t>PATRULLAS A PIE</t>
  </si>
  <si>
    <t xml:space="preserve">TOTAL PERSONAL </t>
  </si>
  <si>
    <t>CIUTRAN</t>
  </si>
  <si>
    <t xml:space="preserve">PLAN SOCIAL </t>
  </si>
  <si>
    <t>AYUDAS ECONÓMICAS </t>
  </si>
  <si>
    <t xml:space="preserve">RACIONES ALIMENTICIAS </t>
  </si>
  <si>
    <t>SEGURIDAD PRIVADE</t>
  </si>
  <si>
    <t xml:space="preserve">PROGRAMA DE CAPACITACION </t>
  </si>
  <si>
    <t>BRASIL</t>
  </si>
  <si>
    <t>COLOMBIA</t>
  </si>
  <si>
    <t xml:space="preserve">CUBA </t>
  </si>
  <si>
    <t>EL SALVADOR</t>
  </si>
  <si>
    <t>ESTADOS UNIDOS</t>
  </si>
  <si>
    <t>ESPAÑA</t>
  </si>
  <si>
    <t>GUATEMALA</t>
  </si>
  <si>
    <t>ITALIA</t>
  </si>
  <si>
    <t>MEXICO</t>
  </si>
  <si>
    <t>PERU</t>
  </si>
  <si>
    <t>RUSIA</t>
  </si>
  <si>
    <t>VENEZUELA</t>
  </si>
  <si>
    <t>JAMAICA</t>
  </si>
  <si>
    <t>MIDE</t>
  </si>
  <si>
    <t>ESCUELAS VOCACIONES</t>
  </si>
  <si>
    <t>ESCUELA</t>
  </si>
  <si>
    <t>ARROYO BARRIL</t>
  </si>
  <si>
    <t>ARROYO CANO</t>
  </si>
  <si>
    <t>BANI</t>
  </si>
  <si>
    <t>CASTILLO</t>
  </si>
  <si>
    <t>ELIAS PIÑA</t>
  </si>
  <si>
    <t>LA VICTORIA</t>
  </si>
  <si>
    <t>LOS CASTILLOS</t>
  </si>
  <si>
    <t>LOS PAJONES (NAGUA)</t>
  </si>
  <si>
    <t>MICHES</t>
  </si>
  <si>
    <t>MOCA</t>
  </si>
  <si>
    <t>NAGUA</t>
  </si>
  <si>
    <t>NEYBA</t>
  </si>
  <si>
    <t>PIMENTEL</t>
  </si>
  <si>
    <t>SAN PEDRO DE MACORIS</t>
  </si>
  <si>
    <t>VALLEJUELO</t>
  </si>
  <si>
    <t>VALVERDE MAO</t>
  </si>
  <si>
    <t>YAGUATE (SAN CRISTÓBAL)</t>
  </si>
  <si>
    <t>FEMENINO</t>
  </si>
  <si>
    <t>MASCULINO</t>
  </si>
  <si>
    <t>JUNTA DE RETIRO</t>
  </si>
  <si>
    <t>SANIDAD MILITAR</t>
  </si>
  <si>
    <t>CENTRO DE SALUD MIDE</t>
  </si>
  <si>
    <t>EMERGENCIA</t>
  </si>
  <si>
    <t>DEPARTAMENTO</t>
  </si>
  <si>
    <t>GENERO</t>
  </si>
  <si>
    <t>OF.  SUPERIORES</t>
  </si>
  <si>
    <t>OF.  SUBALTERNOS</t>
  </si>
  <si>
    <t>A/M</t>
  </si>
  <si>
    <t>FAMILIARES</t>
  </si>
  <si>
    <t>CIVILES</t>
  </si>
  <si>
    <t>MEDICINA GENERAL</t>
  </si>
  <si>
    <t>CONSULTA</t>
  </si>
  <si>
    <t>GASTROENTEROLOGIA</t>
  </si>
  <si>
    <t>GINECOLOGIA</t>
  </si>
  <si>
    <t>PEDIATRIA</t>
  </si>
  <si>
    <t>PSICOLOGIA</t>
  </si>
  <si>
    <t>IGUALADOS</t>
  </si>
  <si>
    <t>Etiquetas de fila</t>
  </si>
  <si>
    <t>OF. SUPERIOR</t>
  </si>
  <si>
    <t>OF. SUBALTERNO</t>
  </si>
  <si>
    <t>FAMILIARES /ACCION</t>
  </si>
  <si>
    <t>DIAGNOSTICO</t>
  </si>
  <si>
    <t>ENDODONCIA</t>
  </si>
  <si>
    <t>PERIODONCIA</t>
  </si>
  <si>
    <t>PROSTODONCIA</t>
  </si>
  <si>
    <t xml:space="preserve">RADIOGRAFIAS </t>
  </si>
  <si>
    <t>RETIRO DE SUTURA</t>
  </si>
  <si>
    <t xml:space="preserve">MEDICACION </t>
  </si>
  <si>
    <t xml:space="preserve">MAXILO FACIAL </t>
  </si>
  <si>
    <t>ODONTOLOGIA</t>
  </si>
  <si>
    <t>DENTISTICA</t>
  </si>
  <si>
    <t>MAXILO FACIAL</t>
  </si>
  <si>
    <t>MEDICACION</t>
  </si>
  <si>
    <t>RADIOGRAFIAS</t>
  </si>
  <si>
    <t>DIAGNOSTICOS</t>
  </si>
  <si>
    <t xml:space="preserve">HOSPITAL CENTRAL </t>
  </si>
  <si>
    <t>CIRUGIA EN GENERAL</t>
  </si>
  <si>
    <t>GINECO-OBSTETRICIA</t>
  </si>
  <si>
    <t>MEDICINA INTERNA</t>
  </si>
  <si>
    <t>OFICIALES DEL E.R.D.</t>
  </si>
  <si>
    <t>OFICIALES DE LA  A.R.D.</t>
  </si>
  <si>
    <t>OFICIALES DE LA   F.A.R.D.</t>
  </si>
  <si>
    <t>OFICIALES DE LA P.N.</t>
  </si>
  <si>
    <t>CADETES DEL MIDE Y P.N.</t>
  </si>
  <si>
    <t>ALISTADOS E.R.D.</t>
  </si>
  <si>
    <t>ALISTADOS DE LA  A.R.D.</t>
  </si>
  <si>
    <t>ALISTADOS DE LA  F.A.R.D.</t>
  </si>
  <si>
    <t>ALISTADOS DE LA P.N.</t>
  </si>
  <si>
    <t>ASIMILADOS MIDE Y P.N.</t>
  </si>
  <si>
    <t>IGUALADOS MIDE Y P.N.</t>
  </si>
  <si>
    <t>RETIRADOS Y PENSIONADOS</t>
  </si>
  <si>
    <t>CIVILES FAMILIARES MIEMBROS E.R.D.</t>
  </si>
  <si>
    <t>CIVILES FAMILIARES MIEMBROS DE LA A.R.D..</t>
  </si>
  <si>
    <t>CIVILES FAMILIARES MIEMBROS DE LA F.A.R.D.</t>
  </si>
  <si>
    <t>CIVILES FAMILIARES MIEMBROS DE LA P.N.</t>
  </si>
  <si>
    <t>SENASA</t>
  </si>
  <si>
    <t>ACCION CIVICA</t>
  </si>
  <si>
    <t>DEFUNCIONES</t>
  </si>
  <si>
    <t xml:space="preserve">EMERGENCIAS </t>
  </si>
  <si>
    <t xml:space="preserve">      CIRUGIA</t>
  </si>
  <si>
    <t xml:space="preserve">      GINECOLOGIA  Y OBSTETRICIA</t>
  </si>
  <si>
    <t xml:space="preserve">      MEDICINA INTERNA</t>
  </si>
  <si>
    <t xml:space="preserve">      PEDIATRIA</t>
  </si>
  <si>
    <t>NACIMIENTOS</t>
  </si>
  <si>
    <t>PARTOS</t>
  </si>
  <si>
    <t>LEGRADOS</t>
  </si>
  <si>
    <t>PARTO NATURAL</t>
  </si>
  <si>
    <t>PARTO POR  CESAREA</t>
  </si>
  <si>
    <t>OBSTETRICIA</t>
  </si>
  <si>
    <t>OFTALMOLOGIA</t>
  </si>
  <si>
    <t>ORTOPEDIA</t>
  </si>
  <si>
    <t>UROLOGIA</t>
  </si>
  <si>
    <t>OTORRINO</t>
  </si>
  <si>
    <t xml:space="preserve">POR SEXO </t>
  </si>
  <si>
    <t>Total general</t>
  </si>
  <si>
    <t>INHALOTERAPIA</t>
  </si>
  <si>
    <t>POR EDAD</t>
  </si>
  <si>
    <t>POBLACION ATENDIDA</t>
  </si>
  <si>
    <t>MUJERES PARTURIENTAS</t>
  </si>
  <si>
    <t>Menos de 1</t>
  </si>
  <si>
    <t>15      -     19</t>
  </si>
  <si>
    <t>15    -    64</t>
  </si>
  <si>
    <t>20      -     24</t>
  </si>
  <si>
    <t>65 y más</t>
  </si>
  <si>
    <t>15     -     64</t>
  </si>
  <si>
    <t>25      -     29</t>
  </si>
  <si>
    <t>30      -     34</t>
  </si>
  <si>
    <t>35 y más</t>
  </si>
  <si>
    <t>IGNORADOS</t>
  </si>
  <si>
    <t>CIRUGIAS. PEDIATRICAS</t>
  </si>
  <si>
    <t>CONSULTAS PEDIATRICAS</t>
  </si>
  <si>
    <t>DEFUNCIONES PERINATO</t>
  </si>
  <si>
    <t>EGRESOS DE PEDIATRIA</t>
  </si>
  <si>
    <t>EMERGENCIAS PEDIATRICAS</t>
  </si>
  <si>
    <t>INGRESOS DE PEDIATRIA</t>
  </si>
  <si>
    <t>INGRESOS DE PERINATOLOGIA</t>
  </si>
  <si>
    <t>NACIMIENTOS DE PERINATOS</t>
  </si>
  <si>
    <t>LABORATORIO</t>
  </si>
  <si>
    <t xml:space="preserve">  BACTERIOLOGIA</t>
  </si>
  <si>
    <t xml:space="preserve">  BANCO DE SANGRE</t>
  </si>
  <si>
    <t xml:space="preserve">  ELECTROLITICOS SERICOS Y GASES ARTERIALES</t>
  </si>
  <si>
    <t xml:space="preserve">  HEMATOLOGIA</t>
  </si>
  <si>
    <t xml:space="preserve">  PARASITOLOGIA</t>
  </si>
  <si>
    <t xml:space="preserve">  QUIMICA</t>
  </si>
  <si>
    <t xml:space="preserve">  SEROLOGIA</t>
  </si>
  <si>
    <t xml:space="preserve">  URIANALISIS</t>
  </si>
  <si>
    <t xml:space="preserve">  VIROLOGIA</t>
  </si>
  <si>
    <t>COAGULACION</t>
  </si>
  <si>
    <t xml:space="preserve">PRUEBAS ESPECIALES </t>
  </si>
  <si>
    <t>RAMON DE LARA</t>
  </si>
  <si>
    <t>EGRESOS</t>
  </si>
  <si>
    <t>CIRUGIA</t>
  </si>
  <si>
    <t>GINECOOBSTETRICIA</t>
  </si>
  <si>
    <t>GINECO- OBSTETRICIA</t>
  </si>
  <si>
    <t>FALLEC</t>
  </si>
  <si>
    <t>25- 64 AÑOS</t>
  </si>
  <si>
    <t>65 Y + AÑOS</t>
  </si>
  <si>
    <t>PARTO</t>
  </si>
  <si>
    <t>20 - 24</t>
  </si>
  <si>
    <t xml:space="preserve">30 - 34 </t>
  </si>
  <si>
    <t>0-1</t>
  </si>
  <si>
    <t>1_4</t>
  </si>
  <si>
    <t>5_14</t>
  </si>
  <si>
    <t>15-64</t>
  </si>
  <si>
    <t>65 +</t>
  </si>
  <si>
    <t>MOTIVO</t>
  </si>
  <si>
    <t>INUTILIDAD FÍSICA CON DISFRUTE A PENSIÓN</t>
  </si>
  <si>
    <t>AUTOBÚS</t>
  </si>
  <si>
    <t>JEEPETAS</t>
  </si>
  <si>
    <t>MINIBÚS</t>
  </si>
  <si>
    <t>LECHE BONGÚ (UNIDADES)</t>
  </si>
  <si>
    <t>DOMINICANOS</t>
  </si>
  <si>
    <t>HAITIANOS</t>
  </si>
  <si>
    <t>INCIDENCIAS EN EL TSD</t>
  </si>
  <si>
    <t>Haina Oriental</t>
  </si>
  <si>
    <t>Haina Occidental</t>
  </si>
  <si>
    <t>Duarte, Arroyo Barril</t>
  </si>
  <si>
    <t>MUNICIONES 9MM</t>
  </si>
  <si>
    <t>MUNICIONES 40MM</t>
  </si>
  <si>
    <t>NACIDOS VIVOS</t>
  </si>
  <si>
    <t xml:space="preserve">NACIDOS MUERTOS </t>
  </si>
  <si>
    <t>1     -     4</t>
  </si>
  <si>
    <t>5     -     14</t>
  </si>
  <si>
    <t>CIRUGIA TORAXICA</t>
  </si>
  <si>
    <t>CIRUGIA VASCULAR</t>
  </si>
  <si>
    <t>DERMATOLOGIA</t>
  </si>
  <si>
    <t>DIABETOLOGIA</t>
  </si>
  <si>
    <t>ENDOCRINOLOGIA</t>
  </si>
  <si>
    <t>FISIATRIA</t>
  </si>
  <si>
    <t>GERIATRIA</t>
  </si>
  <si>
    <t>HEMATOLOGIA</t>
  </si>
  <si>
    <t>MEDICINA FAMILIAR</t>
  </si>
  <si>
    <t>NEUMOLOGIA</t>
  </si>
  <si>
    <t>NEUMOLOGIA PEDIATRICA</t>
  </si>
  <si>
    <t>NEUROCIRUGIA</t>
  </si>
  <si>
    <t>NUTRICION</t>
  </si>
  <si>
    <t>PSIQUIATRIA</t>
  </si>
  <si>
    <t>CONSULTAS</t>
  </si>
  <si>
    <t>POR SEXO</t>
  </si>
  <si>
    <t>INGRESO</t>
  </si>
  <si>
    <t xml:space="preserve">CONSULTA </t>
  </si>
  <si>
    <t>MILITARES</t>
  </si>
  <si>
    <t>EMERGENCIAS</t>
  </si>
  <si>
    <t>MILITAR</t>
  </si>
  <si>
    <t>CIVIL</t>
  </si>
  <si>
    <t>FAMILIAS DE MILITARES</t>
  </si>
  <si>
    <t>MILITAR RETIRADO</t>
  </si>
  <si>
    <t>FAMILIAR DE MILITAR</t>
  </si>
  <si>
    <t>MILITARES DE OTRA INSTITUCION</t>
  </si>
  <si>
    <t>POR CATEGORI</t>
  </si>
  <si>
    <t>15 - 19</t>
  </si>
  <si>
    <t>25 - 29</t>
  </si>
  <si>
    <t>35 - 39</t>
  </si>
  <si>
    <t xml:space="preserve">GRUPOS DE EDAD </t>
  </si>
  <si>
    <t>MANO</t>
  </si>
  <si>
    <t>PELVIS</t>
  </si>
  <si>
    <t>SENOS PARANASALES</t>
  </si>
  <si>
    <t>TORAX</t>
  </si>
  <si>
    <t>CRÁNEO</t>
  </si>
  <si>
    <t>COL. LUMBAR</t>
  </si>
  <si>
    <t>FÉMUR</t>
  </si>
  <si>
    <t>RETIRO VOLUNTARIO CON PENSIÓN</t>
  </si>
  <si>
    <t>SEPARADO POR RENUNCIA</t>
  </si>
  <si>
    <t xml:space="preserve">RETIRO POR ANTIGÜEDAD CON DISFRUTE DE PENSIÓN </t>
  </si>
  <si>
    <t>CAMIONES</t>
  </si>
  <si>
    <t>CARROS</t>
  </si>
  <si>
    <t>CAMIONETAS</t>
  </si>
  <si>
    <t>CREMAS (UNDS)</t>
  </si>
  <si>
    <t>CESMET</t>
  </si>
  <si>
    <t>MUNICIONES 45MM</t>
  </si>
  <si>
    <t>OPERATIVOS EN COMISIÓN MIXTA INTERINSTITUCIONAL</t>
  </si>
  <si>
    <t xml:space="preserve">OPERATIVOS EN APOYO A LA DIRECCIÓN DE SUPERVISIÓN Y CONTROL DE ESTACIONES DE EXPENDIO DE COMBUSTIBLES (CIERRE DE ESTACIONES DE COMBUSTIBLE)
</t>
  </si>
  <si>
    <t>MEDICAMENTOS Y DERIVADOS (UNIDAD)</t>
  </si>
  <si>
    <t>TABACO Y DERIVADOS (UNIDAD)</t>
  </si>
  <si>
    <t>ALCOHOL Y DERIVADOS (BOTELLAS)</t>
  </si>
  <si>
    <t>TOTAL PERSONAL</t>
  </si>
  <si>
    <t>BOCA DE CACHÓN</t>
  </si>
  <si>
    <t>DUVERGÉ</t>
  </si>
  <si>
    <t>ENRIQUILLO</t>
  </si>
  <si>
    <t>LA CIÉNAGA</t>
  </si>
  <si>
    <t>LAS MATAS DE FARFÁN</t>
  </si>
  <si>
    <t>LOS ALCARRIZOS</t>
  </si>
  <si>
    <t>SAN JOSÉ DE LAS MATAS</t>
  </si>
  <si>
    <t>Coronel ó Cap. de Navío</t>
  </si>
  <si>
    <t>Tte. Coronel ó Cap. de Fragata</t>
  </si>
  <si>
    <t>Mayor ó Cap. de Corbeta</t>
  </si>
  <si>
    <t xml:space="preserve">Capitán ó Ten. de Navío </t>
  </si>
  <si>
    <t>1er.Tte. ó Teniente de Fragata</t>
  </si>
  <si>
    <t>2do.Tte ó Teniente de Corbeta</t>
  </si>
  <si>
    <t>Sargento Mayor</t>
  </si>
  <si>
    <t>Sargento</t>
  </si>
  <si>
    <t>Asimilados</t>
  </si>
  <si>
    <t xml:space="preserve">Tutoras </t>
  </si>
  <si>
    <t>Tutores</t>
  </si>
  <si>
    <t xml:space="preserve">Viudas </t>
  </si>
  <si>
    <t xml:space="preserve">Viudos </t>
  </si>
  <si>
    <t>ODONTOPEDIATRIA</t>
  </si>
  <si>
    <t>PLACAS PANORAMICAS</t>
  </si>
  <si>
    <t>IMPLANTOLOGIA DENTAL</t>
  </si>
  <si>
    <t xml:space="preserve">CIVILES   </t>
  </si>
  <si>
    <t>15-24 AÑOS</t>
  </si>
  <si>
    <t xml:space="preserve">TTE. CORONEL                   </t>
  </si>
  <si>
    <t xml:space="preserve">CABO                            </t>
  </si>
  <si>
    <t>VEHICULO</t>
  </si>
  <si>
    <t>POSTE DE MADERA</t>
  </si>
  <si>
    <t>CERVEZAS (UDS.)</t>
  </si>
  <si>
    <t>BEBIDAS ENERGIZANTES (UDS.)</t>
  </si>
  <si>
    <t>RON (UDS.)</t>
  </si>
  <si>
    <t xml:space="preserve"> CLERÉN     (GL.)      </t>
  </si>
  <si>
    <t xml:space="preserve">ALLANAMIENTOS </t>
  </si>
  <si>
    <t xml:space="preserve">VIGILANCIA A PUNTOS DE INTERES </t>
  </si>
  <si>
    <t>TRANSITAR SIN STICKER</t>
  </si>
  <si>
    <t xml:space="preserve">VENTA ILEGAL DE COMBUSTIBLES / MERCANCIAS </t>
  </si>
  <si>
    <t>GASOIL</t>
  </si>
  <si>
    <t xml:space="preserve">ESTIMULANTE SEXUAL (UNIDAD / FRASCO) </t>
  </si>
  <si>
    <t>Bahoruco</t>
  </si>
  <si>
    <t>Bayaguana (Monte Plata)</t>
  </si>
  <si>
    <t>Constanza (La Vega)</t>
  </si>
  <si>
    <t>Dajabón</t>
  </si>
  <si>
    <t>Distrito Nacional</t>
  </si>
  <si>
    <t>Duarte</t>
  </si>
  <si>
    <t>El seíbo</t>
  </si>
  <si>
    <t>Elías Piña</t>
  </si>
  <si>
    <t>Espaillat</t>
  </si>
  <si>
    <t>Gaspar Hernández (Espaillat)</t>
  </si>
  <si>
    <t>Hato Mayor</t>
  </si>
  <si>
    <t>Hermanas Mirabal (Salcedo)</t>
  </si>
  <si>
    <t>Independencia</t>
  </si>
  <si>
    <t>Isla Saona</t>
  </si>
  <si>
    <t>Jánico</t>
  </si>
  <si>
    <t>Jarabacoa (La Vega)</t>
  </si>
  <si>
    <t>La Altagracia</t>
  </si>
  <si>
    <t>La Vega</t>
  </si>
  <si>
    <t>María Trinidad Sánchez</t>
  </si>
  <si>
    <t>Miches (El seíbo)</t>
  </si>
  <si>
    <t>Monción (Santiago Rodríguez)</t>
  </si>
  <si>
    <t>Monseñor Nouel</t>
  </si>
  <si>
    <t>Monte Plata</t>
  </si>
  <si>
    <t>Montecristi</t>
  </si>
  <si>
    <t>Paraíso Barahona)</t>
  </si>
  <si>
    <t>Pedernales</t>
  </si>
  <si>
    <t>Peravia</t>
  </si>
  <si>
    <t>Restauración (Dajabón)</t>
  </si>
  <si>
    <t>Sabana Grande de Boyá</t>
  </si>
  <si>
    <t>San Cristóbal</t>
  </si>
  <si>
    <t>San José de las Matas (Santiago)</t>
  </si>
  <si>
    <t>San José de Ocoa</t>
  </si>
  <si>
    <t>San Juan de la Maguana</t>
  </si>
  <si>
    <t>Sánchez Ramírez</t>
  </si>
  <si>
    <t>Santiago de los Caballeros</t>
  </si>
  <si>
    <t>Santiago Rodríguez</t>
  </si>
  <si>
    <t>Valle Nuevo</t>
  </si>
  <si>
    <t>Valverde</t>
  </si>
  <si>
    <t>Vicente Noble</t>
  </si>
  <si>
    <t>Villa Altagracia (San Cristóbal)</t>
  </si>
  <si>
    <t>Yamasá (Monte Plata)</t>
  </si>
  <si>
    <t/>
  </si>
  <si>
    <t>ARMAS DE FABRICACION CASERA</t>
  </si>
  <si>
    <t>ARMAS DE FUEGO OCUPADAS</t>
  </si>
  <si>
    <t>DINERO EN EFECTIVO</t>
  </si>
  <si>
    <t>EXTRANJEROS DETENIDOS</t>
  </si>
  <si>
    <t>KITIPO</t>
  </si>
  <si>
    <t>MAQUINAS TRAGAMONEDAS</t>
  </si>
  <si>
    <t>MOTOCICLETAS DETENIDAS POR DOCUMENTOS</t>
  </si>
  <si>
    <t>PERSONAS EN-FLAGRANTE DELITO</t>
  </si>
  <si>
    <t>PERSONAS ENVIADAS A FISCALIA</t>
  </si>
  <si>
    <t>PERSONAS REQUISADAS Y DEPURADAS</t>
  </si>
  <si>
    <t>PERSONAS RETENIDAS</t>
  </si>
  <si>
    <t>PERSONAS RETENIDAS FICHADAS</t>
  </si>
  <si>
    <t>PERSONAS RETENIDAS POR SUSTANCIAS CONTROLADAS</t>
  </si>
  <si>
    <t>PORCIONES DE COCAINA</t>
  </si>
  <si>
    <t>PORCIONES DE CRACK</t>
  </si>
  <si>
    <t>PORCIONES DE MARIHUANA</t>
  </si>
  <si>
    <t>PROFUGOS DE LA JUSTICIA</t>
  </si>
  <si>
    <t>RECONOCIDOS DELINCUENTES</t>
  </si>
  <si>
    <t>VEHICULOS DETENIDOS POR DOCUMENTOS</t>
  </si>
  <si>
    <t>Motocicletas Registradas</t>
  </si>
  <si>
    <t xml:space="preserve">Motocicletas Retenidas </t>
  </si>
  <si>
    <t>Personas Detenidas</t>
  </si>
  <si>
    <t>Personas Registradas</t>
  </si>
  <si>
    <t>Vehiculos Registrados</t>
  </si>
  <si>
    <t>Vehiculos Retenidos</t>
  </si>
  <si>
    <t>Armas de Fuego Retenidas sin Documentos</t>
  </si>
  <si>
    <t>Armas de Fabricación Casera</t>
  </si>
  <si>
    <t>Porción de Cocaina</t>
  </si>
  <si>
    <t>Porción de Marihuana</t>
  </si>
  <si>
    <t>Porción de Crack</t>
  </si>
  <si>
    <t>Armas Blancas Retenidas</t>
  </si>
  <si>
    <t xml:space="preserve">Balanza </t>
  </si>
  <si>
    <t>GASPAR HERNÁNDEZ (MOCA)</t>
  </si>
  <si>
    <t>JARABACOA ( LA VEGA)</t>
  </si>
  <si>
    <t>Raso  ó Marinero + GM</t>
  </si>
  <si>
    <t>PENTAVALENTE</t>
  </si>
  <si>
    <t>TDAP</t>
  </si>
  <si>
    <t>VPH</t>
  </si>
  <si>
    <t>BCG</t>
  </si>
  <si>
    <t>DPT</t>
  </si>
  <si>
    <t>SRP</t>
  </si>
  <si>
    <t>HEPATITIS B</t>
  </si>
  <si>
    <t>POLIO IPV</t>
  </si>
  <si>
    <t>POLIO OPV</t>
  </si>
  <si>
    <t>DT</t>
  </si>
  <si>
    <t>NEUMOCOCO</t>
  </si>
  <si>
    <t>ROTAVIRUS</t>
  </si>
  <si>
    <t>FAMILIAR/ MILITAR</t>
  </si>
  <si>
    <t>COL. CERVICAL</t>
  </si>
  <si>
    <t>EXTREMI INFER</t>
  </si>
  <si>
    <t>CUERPO MEDICO Y SANIDAD NAVAL</t>
  </si>
  <si>
    <t xml:space="preserve">¨BASE NAVAL 27 DE FEBRERO¨ </t>
  </si>
  <si>
    <t>SEXO</t>
  </si>
  <si>
    <t>ACCIDENTE</t>
  </si>
  <si>
    <t>ATROPELLAMIENTO</t>
  </si>
  <si>
    <t xml:space="preserve">CALENTAMIENTO </t>
  </si>
  <si>
    <t>CAM. RESCATE</t>
  </si>
  <si>
    <t>CHOQUE</t>
  </si>
  <si>
    <t>COMBUSTIBLE</t>
  </si>
  <si>
    <t>ELÉCTRICA</t>
  </si>
  <si>
    <t>FALLECIDOS</t>
  </si>
  <si>
    <t>HERIDOS</t>
  </si>
  <si>
    <t>MECANICA</t>
  </si>
  <si>
    <t>SEGURIDAD</t>
  </si>
  <si>
    <t>TALLERES</t>
  </si>
  <si>
    <t>VOLCADURA</t>
  </si>
  <si>
    <t>DESLIZAMIENTO</t>
  </si>
  <si>
    <t>OBRAS PUBLICAS</t>
  </si>
  <si>
    <t>Mayor General</t>
  </si>
  <si>
    <t>General de Brigada</t>
  </si>
  <si>
    <t>Mayor</t>
  </si>
  <si>
    <t xml:space="preserve">Sgto. </t>
  </si>
  <si>
    <t>Raso</t>
  </si>
  <si>
    <t xml:space="preserve">RASO </t>
  </si>
  <si>
    <t>WISKI (LITROS)</t>
  </si>
  <si>
    <t>DETENCION DE PERSONAS</t>
  </si>
  <si>
    <t>Apoyo 9-1-1</t>
  </si>
  <si>
    <t>Apoyo DNCD</t>
  </si>
  <si>
    <t>Asistencia marítima</t>
  </si>
  <si>
    <t>Ejercicios Instrucción</t>
  </si>
  <si>
    <t>Migración Ilegal</t>
  </si>
  <si>
    <t>Patrulla y vigilancia</t>
  </si>
  <si>
    <t>Seguridad Marítima</t>
  </si>
  <si>
    <t xml:space="preserve">BAJAS </t>
  </si>
  <si>
    <t>PERSONAL FUERA</t>
  </si>
  <si>
    <t>GALONES DE GASOIL</t>
  </si>
  <si>
    <t>LIBRAS DE MARIHUANA</t>
  </si>
  <si>
    <t xml:space="preserve">Amber Cove </t>
  </si>
  <si>
    <t>INSPECCIÓN CAMIONES DE TRANSPORTAN DE COMBUSTIBLES Y MERCANCÍAS</t>
  </si>
  <si>
    <t>INSPECCIÓN CAMIONES DE DESECHOS OLEOSOS, SLOP, SLUDGE, Y AGUAS DE SENTINA EN LAS INSTALACIONES PORTUARIAS</t>
  </si>
  <si>
    <t>AMBULACIA</t>
  </si>
  <si>
    <t>GRÚAS</t>
  </si>
  <si>
    <t>NEUMÁTICO</t>
  </si>
  <si>
    <t>LOCA</t>
  </si>
  <si>
    <t>MUERTES</t>
  </si>
  <si>
    <t>NOVEDADES</t>
  </si>
  <si>
    <t>CANADA</t>
  </si>
  <si>
    <t>CHINA</t>
  </si>
  <si>
    <t>INST</t>
  </si>
  <si>
    <t>Cabo</t>
  </si>
  <si>
    <t xml:space="preserve">COPROLOGICO </t>
  </si>
  <si>
    <t xml:space="preserve">CREATININA </t>
  </si>
  <si>
    <t xml:space="preserve">FALCEMIA </t>
  </si>
  <si>
    <t xml:space="preserve">GLICEMIA </t>
  </si>
  <si>
    <t>HCG</t>
  </si>
  <si>
    <t xml:space="preserve">SANGRE OCULTA </t>
  </si>
  <si>
    <t xml:space="preserve">TIPIFICACION </t>
  </si>
  <si>
    <t>UREA</t>
  </si>
  <si>
    <t xml:space="preserve">EX. ORINA </t>
  </si>
  <si>
    <t>HEMOGRAMA</t>
  </si>
  <si>
    <t>ACIDO URICO</t>
  </si>
  <si>
    <t>COLESTEROL</t>
  </si>
  <si>
    <t xml:space="preserve">TRIGLICERIDOS </t>
  </si>
  <si>
    <t>HDL</t>
  </si>
  <si>
    <t>FACTOR REUMATICO</t>
  </si>
  <si>
    <t>ERITROSEDIMENTACION</t>
  </si>
  <si>
    <t>ASO</t>
  </si>
  <si>
    <t>BILIRRUBINA DIRECTA</t>
  </si>
  <si>
    <t>BILIRRUBINA INDIRECTA</t>
  </si>
  <si>
    <t>BILIRRUBINA TOTAL</t>
  </si>
  <si>
    <t>RECUENTO DE PLAQUETA</t>
  </si>
  <si>
    <t>LDH</t>
  </si>
  <si>
    <t>HEPATITIS A</t>
  </si>
  <si>
    <t>HEPATITIS C</t>
  </si>
  <si>
    <t>CONSULTAS POR  GENERO</t>
  </si>
  <si>
    <t>RELACION  DE CONSULTAS POR CATEGORIA</t>
  </si>
  <si>
    <t>OTORRINOLARINGOLOGIA</t>
  </si>
  <si>
    <t>DEFUNCIONS</t>
  </si>
  <si>
    <t>NEFROLOGIA</t>
  </si>
  <si>
    <t>NEUROLOGIA</t>
  </si>
  <si>
    <t>BRAZO</t>
  </si>
  <si>
    <t>HOMBROS</t>
  </si>
  <si>
    <t>MUÑECA</t>
  </si>
  <si>
    <t>ANTE-BRAZOS</t>
  </si>
  <si>
    <t>COL. DOR.</t>
  </si>
  <si>
    <t>OF.GENERALES</t>
  </si>
  <si>
    <t>ASIMILADO MIL. CAT. I</t>
  </si>
  <si>
    <t>ASIMILADO MIL. CAT. II</t>
  </si>
  <si>
    <t>ASIMILADO MIL. CAT. III</t>
  </si>
  <si>
    <t>ASIMILADO MIL. CAT. IV</t>
  </si>
  <si>
    <t>ASIMILADO MIL. CAT. V</t>
  </si>
  <si>
    <t>ASIMILADO MIL. CAT. VI</t>
  </si>
  <si>
    <t>ASIMILADO MIL. CAT. VII</t>
  </si>
  <si>
    <t>ASIMILADO MIL. CAT. VIII</t>
  </si>
  <si>
    <t>Asimilado Mil. CAT. I</t>
  </si>
  <si>
    <t>Asimilado Mil. CAT. IV</t>
  </si>
  <si>
    <t>Asimilado Mil. CAT. VIII</t>
  </si>
  <si>
    <t>CAPSULAS PARA PISTOLA</t>
  </si>
  <si>
    <t>ESCOPETAS</t>
  </si>
  <si>
    <t>RENUNCIA</t>
  </si>
  <si>
    <t>CANCELADO</t>
  </si>
  <si>
    <t>1ER. TENIENTE</t>
  </si>
  <si>
    <t>2DO. TENIENTE</t>
  </si>
  <si>
    <t xml:space="preserve">SARGENTO </t>
  </si>
  <si>
    <t>NAC</t>
  </si>
  <si>
    <t>Amber Cove</t>
  </si>
  <si>
    <t>GLP</t>
  </si>
  <si>
    <t>Armas de Fuego Retenidas "Lic. Vencida"</t>
  </si>
  <si>
    <t>CC ESTE</t>
  </si>
  <si>
    <t>Bocina</t>
  </si>
  <si>
    <t>COMIPOL</t>
  </si>
  <si>
    <t>SUSTRACCIÓN DE ARMAS LETALES</t>
  </si>
  <si>
    <t>INGLATERRA</t>
  </si>
  <si>
    <t>PAIS</t>
  </si>
  <si>
    <t>UNIVERSIDAD ABIERTA PARA ADULTOS UAPA</t>
  </si>
  <si>
    <t>PONTIFICA UN. CAT. MADRE Y MAESTRA PUCMM</t>
  </si>
  <si>
    <t>UNIVERSIDAD DE LA TERCERA EDAD, UTE</t>
  </si>
  <si>
    <t>UNIVERSIDAD IBEROAMERICANA, UNIBE</t>
  </si>
  <si>
    <t>UNIVERSIDAD UCE</t>
  </si>
  <si>
    <t>UNIVERSIDAD DEL CARIBE, UNICARIBE</t>
  </si>
  <si>
    <t>UNIVERSIDAD PSIC. INDUSTRIAL DOM., UPID</t>
  </si>
  <si>
    <t>UNIV. EUGENIO MARIA DE HOSTOS, UNIRENHOS</t>
  </si>
  <si>
    <t>UPID COLEGIO</t>
  </si>
  <si>
    <t>UNICARIBE COLEGIO</t>
  </si>
  <si>
    <t>UNIV. EXPERIMENTAL FELIZ ADAM, UNEFA</t>
  </si>
  <si>
    <t>INST. TECN. DE SANTO DOM., INTEC UNIVERSIDAD</t>
  </si>
  <si>
    <t>INST. TECN. DE SANTO DOMINGO INTEC,  INGLES</t>
  </si>
  <si>
    <t>UNIVERSIDAD UNPHU</t>
  </si>
  <si>
    <t>ALIANZA FRANCESA</t>
  </si>
  <si>
    <t>TGO (AST)</t>
  </si>
  <si>
    <t>TGP (ALT)</t>
  </si>
  <si>
    <t>TOXOPLASMOSIS IGG</t>
  </si>
  <si>
    <t>TOXOPLASMOSIS IGM</t>
  </si>
  <si>
    <t>SIFILI (PRUEBA TREPONEMICA)</t>
  </si>
  <si>
    <t>GAMMA GLUTAMIL TRANSFERASA (GGT)</t>
  </si>
  <si>
    <t>NITROGENO UREICO (BUN)</t>
  </si>
  <si>
    <t>OF. GENERAL</t>
  </si>
  <si>
    <t xml:space="preserve">CADETES </t>
  </si>
  <si>
    <t>ASP. A CADETES</t>
  </si>
  <si>
    <t>SUSPENDIDO DE FUNCIONES</t>
  </si>
  <si>
    <t xml:space="preserve">MAYOR </t>
  </si>
  <si>
    <t>CHILENA</t>
  </si>
  <si>
    <t>DESODORANTES UNDS.</t>
  </si>
  <si>
    <t>JABÓN   UNDS.</t>
  </si>
  <si>
    <t>JARABE (UNIDADES)</t>
  </si>
  <si>
    <t>UNIDADES DE ANIMALES</t>
  </si>
  <si>
    <t>RETIRO VOLUNTARIO</t>
  </si>
  <si>
    <t>CONCESIÓN DE PENSIÓN</t>
  </si>
  <si>
    <t>ASIMILADOS</t>
  </si>
  <si>
    <t>VENEZOLANO</t>
  </si>
  <si>
    <t>PUERTO RIQUEÑOS</t>
  </si>
  <si>
    <t xml:space="preserve">Prueba// Mantenimiento </t>
  </si>
  <si>
    <t>FALLECIDO POR QUEBRANTO DE SALUD</t>
  </si>
  <si>
    <t xml:space="preserve">SOLICITUD ACEPTADA </t>
  </si>
  <si>
    <t xml:space="preserve">NO ADAPTARSE A LA VIDA MILITAR </t>
  </si>
  <si>
    <t>USUARIOS QUE HAN BAJADO A LAS VÍAS FÉRREAS</t>
  </si>
  <si>
    <t>GALONES DE GASOLINA</t>
  </si>
  <si>
    <t xml:space="preserve"> CARTUCHOS 12MM</t>
  </si>
  <si>
    <t xml:space="preserve">PERDIGON </t>
  </si>
  <si>
    <t>RIFLE PERDIGON</t>
  </si>
  <si>
    <t xml:space="preserve">TRASIEGO ILEGAL DE COMBUSTIBLES </t>
  </si>
  <si>
    <t>CAJONES DE MÚSICA INCAUTADOS</t>
  </si>
  <si>
    <t>PÉRDIDA DE ARMAS</t>
  </si>
  <si>
    <t>TRINIDAD Y TOBAGO</t>
  </si>
  <si>
    <t>PUERTO RICO</t>
  </si>
  <si>
    <t>UNIVERDIDAD</t>
  </si>
  <si>
    <t>NACIONALES</t>
  </si>
  <si>
    <t>EXTRANGEROS</t>
  </si>
  <si>
    <t>Sargento Primero</t>
  </si>
  <si>
    <t>DENGUE IGG</t>
  </si>
  <si>
    <t>DENGUE IGM</t>
  </si>
  <si>
    <t>ALBUMINA</t>
  </si>
  <si>
    <t>GLOBULINA</t>
  </si>
  <si>
    <t>PROTEINA C REACTIVA</t>
  </si>
  <si>
    <t>NUTRICIONISTA</t>
  </si>
  <si>
    <t xml:space="preserve">ODONTOLOGIA </t>
  </si>
  <si>
    <t xml:space="preserve">VACUNACION </t>
  </si>
  <si>
    <t>MENINGOCOCO</t>
  </si>
  <si>
    <t>INFLUENZA</t>
  </si>
  <si>
    <t xml:space="preserve">INFECTOLOGIA </t>
  </si>
  <si>
    <t>40-44</t>
  </si>
  <si>
    <t>UROGRAFIA</t>
  </si>
  <si>
    <t>COL, CER</t>
  </si>
  <si>
    <t>ABDOMEN</t>
  </si>
  <si>
    <t>COL. CER</t>
  </si>
  <si>
    <t>EXTREMI SUP</t>
  </si>
  <si>
    <t>MAMOGRAFIA</t>
  </si>
  <si>
    <t>CADETE/GUARDIAMARINA</t>
  </si>
  <si>
    <t>ENERO</t>
  </si>
  <si>
    <t>FEBRERO</t>
  </si>
  <si>
    <t>MARZO</t>
  </si>
  <si>
    <t>2DO.. TTE.</t>
  </si>
  <si>
    <t>ASP. A CADETE.</t>
  </si>
  <si>
    <t xml:space="preserve">CONSCRIPTOS </t>
  </si>
  <si>
    <t>SUSPENSIÓN DE FUNCIONES</t>
  </si>
  <si>
    <t>RELACIÓN RANGO Y EDAD</t>
  </si>
  <si>
    <t xml:space="preserve">TRASLADO A LA FUERZA AÉREA </t>
  </si>
  <si>
    <t>VIOLACIÓN A LOS REQUERIMIENTOS DE INGRESOS A LAS FFAA</t>
  </si>
  <si>
    <t>SENTENCIA CONDENATORIA</t>
  </si>
  <si>
    <t>SENTENCIA SENTENCIA DE UN TRIBUNAL</t>
  </si>
  <si>
    <t>RETIRO OBLIGATORIO POR ANTIGÜEDAD EN EL RANGO</t>
  </si>
  <si>
    <t>Tte. Coronel</t>
  </si>
  <si>
    <t xml:space="preserve">ASIMILADO </t>
  </si>
  <si>
    <t>CARGADOR PARA PISTOLA</t>
  </si>
  <si>
    <t>REVOLVER</t>
  </si>
  <si>
    <t>CAPSULAS PARA REVOLVER</t>
  </si>
  <si>
    <t>PISTOLA</t>
  </si>
  <si>
    <t>MARIHUANA (PORCIONES)</t>
  </si>
  <si>
    <t>MARIHUANA (PACA SIN ESPECIFICAR)</t>
  </si>
  <si>
    <t>MORTOCICLETA</t>
  </si>
  <si>
    <t>AJO (LIBRAS)</t>
  </si>
  <si>
    <t>VASELINA</t>
  </si>
  <si>
    <t>VINO (UDS.)</t>
  </si>
  <si>
    <t>SHAMPOO</t>
  </si>
  <si>
    <t xml:space="preserve"> CLERÉN (GL.)      </t>
  </si>
  <si>
    <t>CEPILLO DE DIENTE (UNDS.)</t>
  </si>
  <si>
    <t>CIGARRILLOS UNIDADES</t>
  </si>
  <si>
    <t>PEINES ( UNIDADES)</t>
  </si>
  <si>
    <t>TOALLAS SANITARIAS  (UNIDADES)</t>
  </si>
  <si>
    <t>ANIMALES</t>
  </si>
  <si>
    <t>INHABILIDAD FÍSICA</t>
  </si>
  <si>
    <t>DISPOSICION PRESIDENCIAL</t>
  </si>
  <si>
    <t>POR LA RELACION DE RANGO Y EDAD</t>
  </si>
  <si>
    <t>LANCHA</t>
  </si>
  <si>
    <t>MATRICULA EXTRANJERA</t>
  </si>
  <si>
    <t>EATADO UNIDENSES</t>
  </si>
  <si>
    <t>Apoyo Naviero</t>
  </si>
  <si>
    <t>ASPIRANTE A CADETES</t>
  </si>
  <si>
    <t>SUB-TENIENTES II</t>
  </si>
  <si>
    <t>RETIRO CON PENSION</t>
  </si>
  <si>
    <t>EXPIRACION ALISTAMIENTO NO REALISTO</t>
  </si>
  <si>
    <t>RECISION DE CONTRATO DE TRABAJO</t>
  </si>
  <si>
    <t>RESICION DE CONTRATO DE TRABAJO</t>
  </si>
  <si>
    <t>TENIENTE CORONEL</t>
  </si>
  <si>
    <t>SUB-TENIENTE</t>
  </si>
  <si>
    <t>EMP. CONT. TEMP.</t>
  </si>
  <si>
    <t>ESC. DE TRANS. AEREO</t>
  </si>
  <si>
    <t>INGRESAR ILEGALMENTE AL SISTEMA</t>
  </si>
  <si>
    <t>Cubana</t>
  </si>
  <si>
    <t>Norteamericano</t>
  </si>
  <si>
    <t>Cubano</t>
  </si>
  <si>
    <t>Estadounidense</t>
  </si>
  <si>
    <t>HAITIANA</t>
  </si>
  <si>
    <t>Bélgica</t>
  </si>
  <si>
    <t>Alemán</t>
  </si>
  <si>
    <t>Jamaiquino</t>
  </si>
  <si>
    <t>República del Congo</t>
  </si>
  <si>
    <t>Canadienses</t>
  </si>
  <si>
    <t>Paquetes de Sopita  (240 unidades)</t>
  </si>
  <si>
    <t>Sacos de ajo  (22 Libras )</t>
  </si>
  <si>
    <t>Sacos de maiz (50 libras)</t>
  </si>
  <si>
    <t>Sazón Líquido</t>
  </si>
  <si>
    <t>Tarros de Mantequilla</t>
  </si>
  <si>
    <t>Salsa Picante</t>
  </si>
  <si>
    <t>Sacos de arroz (25 libras)</t>
  </si>
  <si>
    <t>Sacos de arroz (55 libras)</t>
  </si>
  <si>
    <t>Paquetes de Galletas</t>
  </si>
  <si>
    <t xml:space="preserve">Leche evaporada Bongu </t>
  </si>
  <si>
    <t>Aceite Mazola  (Galones)</t>
  </si>
  <si>
    <t>Aceite Sol de Oro (Galones)</t>
  </si>
  <si>
    <t>Paquetes de pasta</t>
  </si>
  <si>
    <t>Sacos de puntilla (125 libras)</t>
  </si>
  <si>
    <t>Sacos de arroz (125 libras)</t>
  </si>
  <si>
    <t>Sacos de arroz (100 libras)</t>
  </si>
  <si>
    <t>Sacos de Plátanos</t>
  </si>
  <si>
    <t>Racimos de Plátanos</t>
  </si>
  <si>
    <t>Sacos de arroz (62 libras)</t>
  </si>
  <si>
    <t>Sacos de habichuelas (50 libras)</t>
  </si>
  <si>
    <t>Sacos de puntilla (100 libras)</t>
  </si>
  <si>
    <t>Sacos de puntilla (50 libras)</t>
  </si>
  <si>
    <t>Aceite de Higuereta (Galones)</t>
  </si>
  <si>
    <t>Galones de Amoniaco</t>
  </si>
  <si>
    <t>Bebidas energizantes  (Botellas de 750 ml)</t>
  </si>
  <si>
    <t>Cigarrillos Comme il faut (Paquetes  de 10 cajetillas de 10 unidades)</t>
  </si>
  <si>
    <t>Cigarrillos Comme il faut (Paquetes  de 10 cajetillas de 20 unidades)</t>
  </si>
  <si>
    <t>Cigarrillos Point (Paquetes  de 10 cajetillas de 20 unidades)</t>
  </si>
  <si>
    <t>Clerén (Galones)</t>
  </si>
  <si>
    <t>Medicamentos</t>
  </si>
  <si>
    <t>Pelo Postizo</t>
  </si>
  <si>
    <t>Ron Chevalier  (Botella de 750ml)</t>
  </si>
  <si>
    <t>Sacos de Carbón</t>
  </si>
  <si>
    <t>Whisky 8 P.M. (Botellas de 750 ml)</t>
  </si>
  <si>
    <t>Whisky Barbancourt (Botellas de 750 ml)</t>
  </si>
  <si>
    <t>Whisky Chanceler  (Botella de 750 ml)</t>
  </si>
  <si>
    <t>Whisky Gold  (Botella de 750 ml)</t>
  </si>
  <si>
    <t>Whisky Napoleón (Botellas de 750 ml)</t>
  </si>
  <si>
    <t>Whisky Oficce  (Botella de 750 ml)</t>
  </si>
  <si>
    <t>Celulares</t>
  </si>
  <si>
    <t>Prendas de vestir</t>
  </si>
  <si>
    <t>Pacas de Ropa</t>
  </si>
  <si>
    <t>Vodka (Botellas de 750 ml)</t>
  </si>
  <si>
    <t>Verifone</t>
  </si>
  <si>
    <t>Cigarrillos  Capital  (Paquetes  de 10 cajetillas de 20 unidades)</t>
  </si>
  <si>
    <t>Whisky Green Label (Botellas de 750 ml)</t>
  </si>
  <si>
    <t>Productos higiene personal</t>
  </si>
  <si>
    <t>Cajas de Medicamentos</t>
  </si>
  <si>
    <t>Hornos para incinerar Carbón</t>
  </si>
  <si>
    <t>Planta eléctrica</t>
  </si>
  <si>
    <t>Fundas de Cemento</t>
  </si>
  <si>
    <t xml:space="preserve">Cervezas Prestige, Heineken, Benedicta </t>
  </si>
  <si>
    <t>Whisky Black Stone (Botellas de 750 ml)</t>
  </si>
  <si>
    <t>Ron Lord Mate  (Botellas de 750 ml)</t>
  </si>
  <si>
    <t>Ron King  (Botellas de 750 ml)</t>
  </si>
  <si>
    <t>Atados de Varillas</t>
  </si>
  <si>
    <t>Block</t>
  </si>
  <si>
    <t>Sacos de palos de cuaba</t>
  </si>
  <si>
    <t>Bateria</t>
  </si>
  <si>
    <t>Lamparas solares</t>
  </si>
  <si>
    <t>Inversor</t>
  </si>
  <si>
    <t>Ron Bakará (Botellas de 750 ml)</t>
  </si>
  <si>
    <t>Vino Tinto Campeón (Botellas de 750 ml)</t>
  </si>
  <si>
    <t>Whisky Sostenite (Botellas de 750ml)</t>
  </si>
  <si>
    <t>Maltas  (Botellas de 16 onzas)</t>
  </si>
  <si>
    <t>Ron Depot (Botellas de 750 ml)</t>
  </si>
  <si>
    <t>Laptop</t>
  </si>
  <si>
    <t>Bultos</t>
  </si>
  <si>
    <t>Maletas</t>
  </si>
  <si>
    <t>Instrumentos de construcción (destornilladores, etc)</t>
  </si>
  <si>
    <t>Whisky Someting (Botellas de 750ml)</t>
  </si>
  <si>
    <t>Whisky Mrdowell (Botellas de 750ml)</t>
  </si>
  <si>
    <t>Ron Imperial  (Botellas de 750 ml)</t>
  </si>
  <si>
    <t>Ron Barlin  (Botellas de 750 ml)</t>
  </si>
  <si>
    <t>Ron Kanell  (Botellas de 750 ml)</t>
  </si>
  <si>
    <t>Sestetero  (Botellas de 750 ml)</t>
  </si>
  <si>
    <t>Camión de Atados de Madera</t>
  </si>
  <si>
    <t>PATANA</t>
  </si>
  <si>
    <t>ARMA DE FUEGO</t>
  </si>
  <si>
    <t>CARGADOR 9MM</t>
  </si>
  <si>
    <t>CAPSULAS 9MM</t>
  </si>
  <si>
    <t xml:space="preserve">ALMACENAMIENTO ILEGAL DE COMBUSTIBLES </t>
  </si>
  <si>
    <t>TRANSITAR CON STICKER FALSO</t>
  </si>
  <si>
    <t xml:space="preserve">UNIDADES SIN PERMISOS DE ADUANAS </t>
  </si>
  <si>
    <t xml:space="preserve">GASOLINA </t>
  </si>
  <si>
    <t>ESTE</t>
  </si>
  <si>
    <t>GESTION OPERATIVA</t>
  </si>
  <si>
    <t>NORTE</t>
  </si>
  <si>
    <t>SANTO DOMINGO</t>
  </si>
  <si>
    <t>SUR</t>
  </si>
  <si>
    <t>Incautación de arena</t>
  </si>
  <si>
    <t>Incautación de madera (Pies)</t>
  </si>
  <si>
    <t>operativo</t>
  </si>
  <si>
    <t>persona detenida</t>
  </si>
  <si>
    <t>Sacos de carbón incautados</t>
  </si>
  <si>
    <t>Vehículos  Retenidos</t>
  </si>
  <si>
    <t xml:space="preserve">Armas de Fuego Registradas </t>
  </si>
  <si>
    <t xml:space="preserve">Makinas traga monedas </t>
  </si>
  <si>
    <t>VEHICULOS PARA FINES DE INVESTIGACION</t>
  </si>
  <si>
    <t>PUNTOS FIJOS</t>
  </si>
  <si>
    <t>PERSONAL DIURNO</t>
  </si>
  <si>
    <t>PERSONAL NOCTURNO</t>
  </si>
  <si>
    <t>TOTAL ENVIADO</t>
  </si>
  <si>
    <t>TOTAL DE VEHÍCULOS</t>
  </si>
  <si>
    <t>POLITUR</t>
  </si>
  <si>
    <t>CARTAS DE ATENCIONES MEDICAS</t>
  </si>
  <si>
    <t>ROBOS</t>
  </si>
  <si>
    <t>INSUDE</t>
  </si>
  <si>
    <t xml:space="preserve">Relación General del INSUDE sus Escuelas y Academias </t>
  </si>
  <si>
    <t>Facultades</t>
  </si>
  <si>
    <t>Escuelas</t>
  </si>
  <si>
    <t>P.N</t>
  </si>
  <si>
    <t>Extranjeros</t>
  </si>
  <si>
    <t>Civiles</t>
  </si>
  <si>
    <t>Total</t>
  </si>
  <si>
    <t>M</t>
  </si>
  <si>
    <t>F</t>
  </si>
  <si>
    <t>T</t>
  </si>
  <si>
    <t xml:space="preserve">M </t>
  </si>
  <si>
    <t>Facultad de Ciencias para la Seguridad, Defensa y Desarrollo Nacional</t>
  </si>
  <si>
    <t>EGAEE</t>
  </si>
  <si>
    <t>EGDDHHyDIH</t>
  </si>
  <si>
    <t>EGCEMC</t>
  </si>
  <si>
    <t> Facultad de Ciencias Militares</t>
  </si>
  <si>
    <t>AMBC</t>
  </si>
  <si>
    <t>EGEMERD</t>
  </si>
  <si>
    <t>Facultad de Ciencias Navales</t>
  </si>
  <si>
    <t>ANVCWL</t>
  </si>
  <si>
    <t>EGCEMN</t>
  </si>
  <si>
    <t>Facultad de Ciencias Aeronáuticas</t>
  </si>
  <si>
    <t>AAFAFM</t>
  </si>
  <si>
    <t>EGCEMA</t>
  </si>
  <si>
    <t xml:space="preserve">Total femeninos </t>
  </si>
  <si>
    <t xml:space="preserve">Total masculinos </t>
  </si>
  <si>
    <t>Total general de estudiantes para grado, postgrado y educación continua</t>
  </si>
  <si>
    <t>Total Grado y postgrado</t>
  </si>
  <si>
    <t>COSTA RICA</t>
  </si>
  <si>
    <t>QATAR</t>
  </si>
  <si>
    <t>INSCRITOS</t>
  </si>
  <si>
    <t>ASISTENCIA GENERAL</t>
  </si>
  <si>
    <t>Mayor General ó Vice Alm.</t>
  </si>
  <si>
    <t>AMILASA</t>
  </si>
  <si>
    <t>LIPASA</t>
  </si>
  <si>
    <t>MAGNESIO (Mg)</t>
  </si>
  <si>
    <t>CALCIO (Ca)</t>
  </si>
  <si>
    <t>FOSFATASA ALCALINA (FA)</t>
  </si>
  <si>
    <t>PROTINAS TOTALES</t>
  </si>
  <si>
    <t>LDL36 - VLDL136</t>
  </si>
  <si>
    <t>OTROS</t>
  </si>
  <si>
    <t>OTROS (DOPING)</t>
  </si>
  <si>
    <t>PLACA LATERAL DE CRANEO</t>
  </si>
  <si>
    <t>(en blanco)</t>
  </si>
  <si>
    <t>SR</t>
  </si>
  <si>
    <t>COL, 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</si>
</sst>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Arial"/>
    </font>
    <font>
      <b/>
      <sz val="13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2"/>
      <name val="Bookman Old Style"/>
      <family val="1"/>
    </font>
    <font>
      <b/>
      <sz val="12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</font>
    <font>
      <sz val="10"/>
      <color rgb="FF000000"/>
      <name val="Times New Roman"/>
    </font>
    <font>
      <b/>
      <sz val="10"/>
      <color rgb="FF595959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 tint="0.79998168889431442"/>
      </patternFill>
    </fill>
    <fill>
      <patternFill patternType="solid">
        <fgColor rgb="FF8EE1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3192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8">
    <xf numFmtId="0" fontId="0" fillId="0" borderId="0" xfId="0"/>
    <xf numFmtId="0" fontId="0" fillId="0" borderId="0" xfId="0" applyAlignment="1">
      <alignment horizontal="left"/>
    </xf>
    <xf numFmtId="0" fontId="19" fillId="0" borderId="4" xfId="0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 wrapText="1" readingOrder="1"/>
    </xf>
    <xf numFmtId="0" fontId="0" fillId="4" borderId="0" xfId="0" applyFill="1"/>
    <xf numFmtId="0" fontId="12" fillId="5" borderId="1" xfId="0" applyFont="1" applyFill="1" applyBorder="1" applyAlignment="1">
      <alignment horizontal="center" vertical="center" wrapText="1" readingOrder="1"/>
    </xf>
    <xf numFmtId="3" fontId="18" fillId="0" borderId="2" xfId="0" applyNumberFormat="1" applyFont="1" applyBorder="1" applyAlignment="1">
      <alignment horizontal="center" wrapText="1" readingOrder="1"/>
    </xf>
    <xf numFmtId="0" fontId="18" fillId="0" borderId="9" xfId="0" applyFont="1" applyBorder="1" applyAlignment="1">
      <alignment horizontal="center" wrapText="1" readingOrder="1"/>
    </xf>
    <xf numFmtId="3" fontId="18" fillId="0" borderId="9" xfId="0" applyNumberFormat="1" applyFont="1" applyBorder="1" applyAlignment="1">
      <alignment horizontal="center" wrapText="1" readingOrder="1"/>
    </xf>
    <xf numFmtId="0" fontId="12" fillId="5" borderId="1" xfId="0" applyFont="1" applyFill="1" applyBorder="1" applyAlignment="1">
      <alignment horizontal="center" wrapText="1" readingOrder="1"/>
    </xf>
    <xf numFmtId="3" fontId="12" fillId="5" borderId="1" xfId="0" applyNumberFormat="1" applyFont="1" applyFill="1" applyBorder="1" applyAlignment="1">
      <alignment horizontal="center" wrapText="1" readingOrder="1"/>
    </xf>
    <xf numFmtId="0" fontId="12" fillId="7" borderId="1" xfId="0" applyFont="1" applyFill="1" applyBorder="1" applyAlignment="1">
      <alignment horizontal="center" vertical="center" wrapText="1" readingOrder="1"/>
    </xf>
    <xf numFmtId="0" fontId="12" fillId="7" borderId="2" xfId="0" applyFont="1" applyFill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wrapText="1" readingOrder="1"/>
    </xf>
    <xf numFmtId="3" fontId="13" fillId="0" borderId="2" xfId="0" applyNumberFormat="1" applyFont="1" applyBorder="1" applyAlignment="1">
      <alignment horizontal="center" wrapText="1" readingOrder="1"/>
    </xf>
    <xf numFmtId="3" fontId="13" fillId="0" borderId="9" xfId="0" applyNumberFormat="1" applyFont="1" applyBorder="1" applyAlignment="1">
      <alignment horizontal="center" wrapText="1" readingOrder="1"/>
    </xf>
    <xf numFmtId="0" fontId="13" fillId="0" borderId="9" xfId="0" applyFont="1" applyBorder="1" applyAlignment="1">
      <alignment horizontal="center" wrapText="1" readingOrder="1"/>
    </xf>
    <xf numFmtId="3" fontId="13" fillId="0" borderId="1" xfId="0" applyNumberFormat="1" applyFont="1" applyBorder="1" applyAlignment="1">
      <alignment horizontal="center" wrapText="1" readingOrder="1"/>
    </xf>
    <xf numFmtId="0" fontId="14" fillId="7" borderId="3" xfId="0" applyFont="1" applyFill="1" applyBorder="1" applyAlignment="1">
      <alignment horizontal="center" wrapText="1" readingOrder="1"/>
    </xf>
    <xf numFmtId="3" fontId="14" fillId="7" borderId="3" xfId="0" applyNumberFormat="1" applyFont="1" applyFill="1" applyBorder="1" applyAlignment="1">
      <alignment horizontal="center" wrapText="1" readingOrder="1"/>
    </xf>
    <xf numFmtId="0" fontId="17" fillId="10" borderId="22" xfId="0" applyFont="1" applyFill="1" applyBorder="1"/>
    <xf numFmtId="0" fontId="17" fillId="11" borderId="0" xfId="0" applyFont="1" applyFill="1"/>
    <xf numFmtId="0" fontId="0" fillId="0" borderId="13" xfId="0" applyBorder="1" applyAlignment="1">
      <alignment horizontal="left"/>
    </xf>
    <xf numFmtId="0" fontId="0" fillId="0" borderId="13" xfId="0" applyBorder="1"/>
    <xf numFmtId="3" fontId="27" fillId="8" borderId="16" xfId="0" applyNumberFormat="1" applyFont="1" applyFill="1" applyBorder="1" applyAlignment="1">
      <alignment horizontal="center" vertical="center"/>
    </xf>
    <xf numFmtId="3" fontId="2" fillId="8" borderId="16" xfId="0" applyNumberFormat="1" applyFont="1" applyFill="1" applyBorder="1" applyAlignment="1">
      <alignment horizontal="center" vertical="center"/>
    </xf>
    <xf numFmtId="3" fontId="2" fillId="8" borderId="18" xfId="0" applyNumberFormat="1" applyFont="1" applyFill="1" applyBorder="1" applyAlignment="1">
      <alignment horizontal="center"/>
    </xf>
    <xf numFmtId="3" fontId="27" fillId="8" borderId="19" xfId="0" applyNumberFormat="1" applyFont="1" applyFill="1" applyBorder="1" applyAlignment="1">
      <alignment horizontal="center" vertical="center"/>
    </xf>
    <xf numFmtId="3" fontId="2" fillId="8" borderId="16" xfId="0" applyNumberFormat="1" applyFont="1" applyFill="1" applyBorder="1" applyAlignment="1">
      <alignment horizontal="center"/>
    </xf>
    <xf numFmtId="3" fontId="27" fillId="8" borderId="0" xfId="0" applyNumberFormat="1" applyFont="1" applyFill="1"/>
    <xf numFmtId="0" fontId="13" fillId="12" borderId="13" xfId="0" applyFont="1" applyFill="1" applyBorder="1" applyAlignment="1">
      <alignment horizontal="center" wrapText="1" readingOrder="1"/>
    </xf>
    <xf numFmtId="0" fontId="17" fillId="13" borderId="13" xfId="0" applyFont="1" applyFill="1" applyBorder="1"/>
    <xf numFmtId="0" fontId="17" fillId="11" borderId="22" xfId="0" applyFont="1" applyFill="1" applyBorder="1"/>
    <xf numFmtId="3" fontId="21" fillId="8" borderId="17" xfId="0" applyNumberFormat="1" applyFont="1" applyFill="1" applyBorder="1" applyAlignment="1">
      <alignment vertical="center" wrapText="1"/>
    </xf>
    <xf numFmtId="3" fontId="21" fillId="8" borderId="25" xfId="0" applyNumberFormat="1" applyFont="1" applyFill="1" applyBorder="1" applyAlignment="1">
      <alignment vertical="center" wrapText="1"/>
    </xf>
    <xf numFmtId="0" fontId="26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6" borderId="23" xfId="0" applyFont="1" applyFill="1" applyBorder="1" applyAlignment="1">
      <alignment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15" borderId="34" xfId="0" applyFont="1" applyFill="1" applyBorder="1" applyAlignment="1" applyProtection="1">
      <alignment horizontal="center" vertical="center"/>
      <protection locked="0"/>
    </xf>
    <xf numFmtId="0" fontId="0" fillId="15" borderId="13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15" borderId="34" xfId="0" applyFill="1" applyBorder="1" applyAlignment="1" applyProtection="1">
      <alignment horizontal="center" vertical="center"/>
      <protection hidden="1"/>
    </xf>
    <xf numFmtId="0" fontId="17" fillId="2" borderId="5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0" fontId="33" fillId="14" borderId="27" xfId="0" applyFont="1" applyFill="1" applyBorder="1" applyAlignment="1" applyProtection="1">
      <alignment horizontal="center" vertical="center"/>
      <protection hidden="1"/>
    </xf>
    <xf numFmtId="0" fontId="33" fillId="0" borderId="35" xfId="0" applyFont="1" applyBorder="1" applyAlignment="1" applyProtection="1">
      <alignment horizontal="center" vertical="center"/>
      <protection hidden="1"/>
    </xf>
    <xf numFmtId="0" fontId="33" fillId="14" borderId="36" xfId="0" applyFont="1" applyFill="1" applyBorder="1" applyAlignment="1" applyProtection="1">
      <alignment horizontal="center" vertical="center"/>
      <protection hidden="1"/>
    </xf>
    <xf numFmtId="0" fontId="35" fillId="14" borderId="37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21" fillId="8" borderId="16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/>
    </xf>
    <xf numFmtId="0" fontId="38" fillId="8" borderId="16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36" fillId="16" borderId="38" xfId="0" applyFont="1" applyFill="1" applyBorder="1" applyAlignment="1" applyProtection="1">
      <alignment horizontal="center" vertical="center"/>
      <protection locked="0"/>
    </xf>
    <xf numFmtId="0" fontId="36" fillId="16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0" fillId="6" borderId="21" xfId="0" applyFont="1" applyFill="1" applyBorder="1" applyAlignment="1">
      <alignment vertical="center" wrapText="1"/>
    </xf>
    <xf numFmtId="0" fontId="30" fillId="6" borderId="20" xfId="0" applyFont="1" applyFill="1" applyBorder="1" applyAlignment="1">
      <alignment vertical="center" wrapText="1"/>
    </xf>
    <xf numFmtId="0" fontId="32" fillId="3" borderId="29" xfId="0" applyFont="1" applyFill="1" applyBorder="1" applyAlignment="1" applyProtection="1">
      <alignment horizontal="center"/>
      <protection locked="0"/>
    </xf>
    <xf numFmtId="0" fontId="32" fillId="3" borderId="30" xfId="0" applyFont="1" applyFill="1" applyBorder="1" applyAlignment="1" applyProtection="1">
      <alignment horizontal="center"/>
      <protection locked="0"/>
    </xf>
    <xf numFmtId="0" fontId="32" fillId="3" borderId="31" xfId="0" applyFont="1" applyFill="1" applyBorder="1" applyAlignment="1" applyProtection="1">
      <alignment horizontal="center"/>
      <protection locked="0"/>
    </xf>
    <xf numFmtId="0" fontId="33" fillId="14" borderId="24" xfId="0" applyFont="1" applyFill="1" applyBorder="1" applyAlignment="1" applyProtection="1">
      <alignment horizontal="center"/>
      <protection locked="0"/>
    </xf>
    <xf numFmtId="0" fontId="33" fillId="14" borderId="26" xfId="0" applyFont="1" applyFill="1" applyBorder="1" applyAlignment="1" applyProtection="1">
      <alignment horizontal="center"/>
      <protection locked="0"/>
    </xf>
    <xf numFmtId="0" fontId="33" fillId="14" borderId="32" xfId="0" applyFont="1" applyFill="1" applyBorder="1" applyAlignment="1" applyProtection="1">
      <alignment horizontal="center"/>
      <protection locked="0"/>
    </xf>
    <xf numFmtId="0" fontId="33" fillId="14" borderId="33" xfId="0" applyFont="1" applyFill="1" applyBorder="1" applyAlignment="1" applyProtection="1">
      <alignment horizontal="center" vertical="center"/>
      <protection locked="0"/>
    </xf>
    <xf numFmtId="0" fontId="33" fillId="14" borderId="4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>
      <alignment horizontal="center" vertical="center" wrapText="1" readingOrder="1"/>
    </xf>
    <xf numFmtId="0" fontId="12" fillId="7" borderId="10" xfId="0" applyFont="1" applyFill="1" applyBorder="1" applyAlignment="1">
      <alignment horizontal="center" vertical="center" wrapText="1" readingOrder="1"/>
    </xf>
    <xf numFmtId="0" fontId="12" fillId="7" borderId="15" xfId="0" applyFont="1" applyFill="1" applyBorder="1" applyAlignment="1">
      <alignment horizontal="center" vertical="center" wrapText="1" readingOrder="1"/>
    </xf>
    <xf numFmtId="0" fontId="12" fillId="5" borderId="7" xfId="0" applyFont="1" applyFill="1" applyBorder="1" applyAlignment="1">
      <alignment horizontal="center" vertical="center" wrapText="1" readingOrder="1"/>
    </xf>
    <xf numFmtId="0" fontId="12" fillId="5" borderId="8" xfId="0" applyFont="1" applyFill="1" applyBorder="1" applyAlignment="1">
      <alignment horizontal="center" vertical="center" wrapText="1" readingOrder="1"/>
    </xf>
    <xf numFmtId="0" fontId="30" fillId="6" borderId="21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28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6" fillId="16" borderId="0" xfId="0" applyFont="1" applyFill="1" applyAlignment="1" applyProtection="1">
      <alignment horizontal="center" vertical="center"/>
      <protection locked="0"/>
    </xf>
    <xf numFmtId="0" fontId="36" fillId="16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2" fillId="7" borderId="7" xfId="0" applyFont="1" applyFill="1" applyBorder="1" applyAlignment="1">
      <alignment horizontal="center" vertical="center" wrapText="1" readingOrder="1"/>
    </xf>
    <xf numFmtId="0" fontId="12" fillId="7" borderId="8" xfId="0" applyFont="1" applyFill="1" applyBorder="1" applyAlignment="1">
      <alignment horizontal="center" vertical="center" wrapText="1" readingOrder="1"/>
    </xf>
    <xf numFmtId="0" fontId="12" fillId="7" borderId="11" xfId="0" applyFont="1" applyFill="1" applyBorder="1" applyAlignment="1">
      <alignment horizontal="center" vertical="center" wrapText="1" readingOrder="1"/>
    </xf>
    <xf numFmtId="0" fontId="13" fillId="9" borderId="24" xfId="0" applyFont="1" applyFill="1" applyBorder="1" applyAlignment="1">
      <alignment horizontal="center" wrapText="1" readingOrder="1"/>
    </xf>
    <xf numFmtId="0" fontId="13" fillId="9" borderId="26" xfId="0" applyFont="1" applyFill="1" applyBorder="1" applyAlignment="1">
      <alignment horizontal="center" wrapText="1" readingOrder="1"/>
    </xf>
    <xf numFmtId="0" fontId="12" fillId="5" borderId="6" xfId="0" applyFont="1" applyFill="1" applyBorder="1" applyAlignment="1">
      <alignment horizontal="center" vertical="center" wrapText="1" readingOrder="1"/>
    </xf>
    <xf numFmtId="0" fontId="12" fillId="5" borderId="10" xfId="0" applyFont="1" applyFill="1" applyBorder="1" applyAlignment="1">
      <alignment horizontal="center" vertical="center" wrapText="1" readingOrder="1"/>
    </xf>
    <xf numFmtId="3" fontId="12" fillId="5" borderId="6" xfId="0" applyNumberFormat="1" applyFont="1" applyFill="1" applyBorder="1" applyAlignment="1">
      <alignment horizontal="center" wrapText="1" readingOrder="1"/>
    </xf>
    <xf numFmtId="3" fontId="12" fillId="5" borderId="10" xfId="0" applyNumberFormat="1" applyFont="1" applyFill="1" applyBorder="1" applyAlignment="1">
      <alignment horizontal="center" wrapText="1" readingOrder="1"/>
    </xf>
    <xf numFmtId="0" fontId="17" fillId="15" borderId="41" xfId="0" applyFont="1" applyFill="1" applyBorder="1" applyAlignment="1" applyProtection="1">
      <alignment horizontal="center" vertical="center"/>
      <protection locked="0"/>
    </xf>
    <xf numFmtId="0" fontId="0" fillId="15" borderId="4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left" vertical="top" wrapText="1" readingOrder="1"/>
    </xf>
    <xf numFmtId="3" fontId="6" fillId="0" borderId="0" xfId="0" applyNumberFormat="1" applyFont="1" applyFill="1" applyBorder="1" applyAlignment="1">
      <alignment horizontal="left" vertical="top" wrapText="1" readingOrder="1"/>
    </xf>
    <xf numFmtId="3" fontId="5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 readingOrder="1"/>
    </xf>
    <xf numFmtId="0" fontId="9" fillId="0" borderId="0" xfId="0" applyFont="1" applyFill="1" applyBorder="1" applyAlignment="1">
      <alignment horizontal="left" vertical="top" wrapText="1" readingOrder="1"/>
    </xf>
    <xf numFmtId="3" fontId="8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horizontal="left" vertical="top" wrapText="1" readingOrder="1"/>
    </xf>
    <xf numFmtId="3" fontId="9" fillId="0" borderId="0" xfId="0" applyNumberFormat="1" applyFont="1" applyFill="1" applyBorder="1" applyAlignment="1">
      <alignment horizontal="left" vertical="top" wrapText="1" readingOrder="1"/>
    </xf>
    <xf numFmtId="3" fontId="10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29" fillId="0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17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 readingOrder="1"/>
    </xf>
  </cellXfs>
  <cellStyles count="2">
    <cellStyle name="Normal" xfId="0" builtinId="0"/>
    <cellStyle name="Normal 1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687918</xdr:colOff>
      <xdr:row>881</xdr:row>
      <xdr:rowOff>127001</xdr:rowOff>
    </xdr:from>
    <xdr:to>
      <xdr:col>0</xdr:col>
      <xdr:colOff>2233083</xdr:colOff>
      <xdr:row>886</xdr:row>
      <xdr:rowOff>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00338" y="5628641"/>
          <a:ext cx="1545165" cy="825500"/>
        </a:xfrm>
        <a:prstGeom prst="rect">
          <a:avLst/>
        </a:prstGeom>
        <a:ln w="19050">
          <a:solidFill>
            <a:srgbClr val="00206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DO" sz="1100" u="sng"/>
            <a:t>Leyenda</a:t>
          </a:r>
          <a:r>
            <a:rPr lang="es-DO" sz="1100" u="sng" baseline="0"/>
            <a:t>:</a:t>
          </a:r>
        </a:p>
        <a:p>
          <a:pPr algn="l"/>
          <a:r>
            <a:rPr lang="es-DO" sz="1100" baseline="0"/>
            <a:t>M: masculino</a:t>
          </a:r>
        </a:p>
        <a:p>
          <a:pPr algn="l"/>
          <a:r>
            <a:rPr lang="es-DO" sz="1100" baseline="0"/>
            <a:t>F: femenino</a:t>
          </a:r>
        </a:p>
        <a:p>
          <a:pPr algn="l"/>
          <a:r>
            <a:rPr lang="es-DO" sz="1100" baseline="0"/>
            <a:t>T: Total de ambos sexos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ebe\Box\DIRECCION%20GENERAL%20DE%20PROYECTOS%20PROGRAMAS%20Y%20ESTADISTICAS%20MIDE\1-Dependencias\26-INSUDE\2024\3-%20Marzo%20%202024%20Reporte%20General%20UNA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o_Postgrado"/>
      <sheetName val="Educ_Cont. Graduado_Postgr. "/>
      <sheetName val="Educ_Continua Esc_Especializada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irec.nac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87"/>
  <sheetViews>
    <sheetView tabSelected="1" zoomScale="70" zoomScaleNormal="70" workbookViewId="0">
      <selection sqref="A1:D1048576"/>
    </sheetView>
  </sheetViews>
  <sheetFormatPr baseColWidth="10" defaultColWidth="9.109375" defaultRowHeight="14.4" x14ac:dyDescent="0.3"/>
  <cols>
    <col min="1" max="1" width="73" style="112" bestFit="1" customWidth="1"/>
    <col min="2" max="2" width="9.109375" style="112"/>
    <col min="3" max="3" width="13.109375" style="112" customWidth="1"/>
    <col min="4" max="4" width="9.109375" style="112"/>
    <col min="6" max="6" width="15.88671875" customWidth="1"/>
    <col min="11" max="11" width="10.6640625" bestFit="1" customWidth="1"/>
  </cols>
  <sheetData>
    <row r="1" spans="1:4" x14ac:dyDescent="0.3">
      <c r="A1" s="112" t="s">
        <v>0</v>
      </c>
    </row>
    <row r="3" spans="1:4" ht="15.6" x14ac:dyDescent="0.3">
      <c r="A3" s="113" t="s">
        <v>1</v>
      </c>
      <c r="B3" s="113" t="s">
        <v>793</v>
      </c>
      <c r="C3" s="113" t="s">
        <v>794</v>
      </c>
      <c r="D3" s="113" t="s">
        <v>795</v>
      </c>
    </row>
    <row r="4" spans="1:4" ht="15.6" x14ac:dyDescent="0.3">
      <c r="A4" s="114" t="s">
        <v>2</v>
      </c>
      <c r="B4" s="115">
        <v>1</v>
      </c>
      <c r="C4" s="115">
        <v>1</v>
      </c>
      <c r="D4" s="115">
        <v>1</v>
      </c>
    </row>
    <row r="5" spans="1:4" ht="15.6" x14ac:dyDescent="0.3">
      <c r="A5" s="114" t="s">
        <v>3</v>
      </c>
      <c r="B5" s="115">
        <v>13</v>
      </c>
      <c r="C5" s="115">
        <v>17</v>
      </c>
      <c r="D5" s="115">
        <v>17</v>
      </c>
    </row>
    <row r="6" spans="1:4" ht="15.6" x14ac:dyDescent="0.3">
      <c r="A6" s="114" t="s">
        <v>4</v>
      </c>
      <c r="B6" s="115">
        <v>38</v>
      </c>
      <c r="C6" s="115">
        <v>43</v>
      </c>
      <c r="D6" s="115">
        <v>43</v>
      </c>
    </row>
    <row r="7" spans="1:4" ht="15.6" x14ac:dyDescent="0.3">
      <c r="A7" s="114" t="s">
        <v>5</v>
      </c>
      <c r="B7" s="115">
        <v>628</v>
      </c>
      <c r="C7" s="115">
        <v>672</v>
      </c>
      <c r="D7" s="115">
        <v>664</v>
      </c>
    </row>
    <row r="8" spans="1:4" ht="15.6" x14ac:dyDescent="0.3">
      <c r="A8" s="114" t="s">
        <v>499</v>
      </c>
      <c r="B8" s="115">
        <v>846</v>
      </c>
      <c r="C8" s="115">
        <v>885</v>
      </c>
      <c r="D8" s="115">
        <v>875</v>
      </c>
    </row>
    <row r="9" spans="1:4" ht="15.6" x14ac:dyDescent="0.3">
      <c r="A9" s="114" t="s">
        <v>6</v>
      </c>
      <c r="B9" s="115">
        <v>1281</v>
      </c>
      <c r="C9" s="115">
        <v>1291</v>
      </c>
      <c r="D9" s="115">
        <v>1264</v>
      </c>
    </row>
    <row r="10" spans="1:4" ht="15.6" x14ac:dyDescent="0.3">
      <c r="A10" s="114" t="s">
        <v>7</v>
      </c>
      <c r="B10" s="115">
        <v>1675</v>
      </c>
      <c r="C10" s="115">
        <v>1752</v>
      </c>
      <c r="D10" s="115">
        <v>1727</v>
      </c>
    </row>
    <row r="11" spans="1:4" ht="15.6" x14ac:dyDescent="0.3">
      <c r="A11" s="114" t="s">
        <v>8</v>
      </c>
      <c r="B11" s="115">
        <v>2149</v>
      </c>
      <c r="C11" s="115">
        <v>2386</v>
      </c>
      <c r="D11" s="115">
        <v>2364</v>
      </c>
    </row>
    <row r="12" spans="1:4" ht="15.6" x14ac:dyDescent="0.3">
      <c r="A12" s="114" t="s">
        <v>9</v>
      </c>
      <c r="B12" s="115">
        <v>3475</v>
      </c>
      <c r="C12" s="115">
        <v>3327</v>
      </c>
      <c r="D12" s="115">
        <v>3290</v>
      </c>
    </row>
    <row r="13" spans="1:4" ht="15.6" x14ac:dyDescent="0.3">
      <c r="A13" s="114" t="s">
        <v>10</v>
      </c>
      <c r="B13" s="115">
        <v>48</v>
      </c>
      <c r="C13" s="115">
        <v>48</v>
      </c>
      <c r="D13" s="115">
        <v>47</v>
      </c>
    </row>
    <row r="14" spans="1:4" ht="15.6" x14ac:dyDescent="0.3">
      <c r="A14" s="114" t="s">
        <v>11</v>
      </c>
      <c r="B14" s="115">
        <v>61</v>
      </c>
      <c r="C14" s="115">
        <v>60</v>
      </c>
      <c r="D14" s="115">
        <v>60</v>
      </c>
    </row>
    <row r="15" spans="1:4" ht="15.6" x14ac:dyDescent="0.3">
      <c r="A15" s="114" t="s">
        <v>12</v>
      </c>
      <c r="B15" s="115">
        <v>59</v>
      </c>
      <c r="C15" s="115">
        <v>59</v>
      </c>
      <c r="D15" s="115">
        <v>59</v>
      </c>
    </row>
    <row r="16" spans="1:4" ht="15.6" x14ac:dyDescent="0.3">
      <c r="A16" s="114" t="s">
        <v>13</v>
      </c>
      <c r="B16" s="115">
        <v>0</v>
      </c>
      <c r="C16" s="115">
        <v>0</v>
      </c>
      <c r="D16" s="115">
        <v>0</v>
      </c>
    </row>
    <row r="17" spans="1:4" ht="15.6" x14ac:dyDescent="0.3">
      <c r="A17" s="114" t="s">
        <v>14</v>
      </c>
      <c r="B17" s="115">
        <v>1</v>
      </c>
      <c r="C17" s="115">
        <v>150</v>
      </c>
      <c r="D17" s="115">
        <v>148</v>
      </c>
    </row>
    <row r="18" spans="1:4" ht="15.6" x14ac:dyDescent="0.3">
      <c r="A18" s="114" t="s">
        <v>15</v>
      </c>
      <c r="B18" s="115">
        <v>0</v>
      </c>
      <c r="C18" s="115">
        <v>0</v>
      </c>
      <c r="D18" s="115">
        <v>0</v>
      </c>
    </row>
    <row r="19" spans="1:4" ht="15.6" x14ac:dyDescent="0.3">
      <c r="A19" s="114" t="s">
        <v>16</v>
      </c>
      <c r="B19" s="115">
        <v>0</v>
      </c>
      <c r="C19" s="115">
        <v>0</v>
      </c>
      <c r="D19" s="115">
        <v>0</v>
      </c>
    </row>
    <row r="20" spans="1:4" ht="15.6" x14ac:dyDescent="0.3">
      <c r="A20" s="114" t="s">
        <v>17</v>
      </c>
      <c r="B20" s="115">
        <v>11</v>
      </c>
      <c r="C20" s="115">
        <v>11</v>
      </c>
      <c r="D20" s="115">
        <v>11</v>
      </c>
    </row>
    <row r="21" spans="1:4" ht="15.6" x14ac:dyDescent="0.3">
      <c r="A21" s="114" t="s">
        <v>39</v>
      </c>
      <c r="B21" s="115">
        <v>2979</v>
      </c>
      <c r="C21" s="115">
        <v>3190</v>
      </c>
      <c r="D21" s="115">
        <v>3178</v>
      </c>
    </row>
    <row r="22" spans="1:4" ht="15.6" x14ac:dyDescent="0.3">
      <c r="A22" s="114" t="s">
        <v>18</v>
      </c>
      <c r="B22" s="115">
        <v>4513</v>
      </c>
      <c r="C22" s="115">
        <v>4809</v>
      </c>
      <c r="D22" s="115">
        <v>4800</v>
      </c>
    </row>
    <row r="23" spans="1:4" ht="15.6" x14ac:dyDescent="0.3">
      <c r="A23" s="114" t="s">
        <v>500</v>
      </c>
      <c r="B23" s="115">
        <v>4463</v>
      </c>
      <c r="C23" s="115">
        <v>4449</v>
      </c>
      <c r="D23" s="115">
        <v>4441</v>
      </c>
    </row>
    <row r="24" spans="1:4" ht="15.6" x14ac:dyDescent="0.3">
      <c r="A24" s="114" t="s">
        <v>19</v>
      </c>
      <c r="B24" s="115">
        <v>6545</v>
      </c>
      <c r="C24" s="115">
        <v>6140</v>
      </c>
      <c r="D24" s="115">
        <v>6173</v>
      </c>
    </row>
    <row r="25" spans="1:4" ht="15.6" x14ac:dyDescent="0.3">
      <c r="A25" s="114" t="s">
        <v>20</v>
      </c>
      <c r="B25" s="115">
        <v>1011</v>
      </c>
      <c r="C25" s="115">
        <v>1145</v>
      </c>
      <c r="D25" s="115">
        <v>1135</v>
      </c>
    </row>
    <row r="26" spans="1:4" ht="15.6" x14ac:dyDescent="0.3">
      <c r="A26" s="114" t="s">
        <v>691</v>
      </c>
      <c r="B26" s="115">
        <v>117</v>
      </c>
      <c r="C26" s="115">
        <v>117</v>
      </c>
      <c r="D26" s="115">
        <v>116</v>
      </c>
    </row>
    <row r="27" spans="1:4" ht="15.6" x14ac:dyDescent="0.3">
      <c r="A27" s="114" t="s">
        <v>692</v>
      </c>
      <c r="B27" s="115">
        <v>8</v>
      </c>
      <c r="C27" s="115">
        <v>8</v>
      </c>
      <c r="D27" s="115">
        <v>8</v>
      </c>
    </row>
    <row r="28" spans="1:4" ht="15.6" x14ac:dyDescent="0.3">
      <c r="A28" s="114" t="s">
        <v>693</v>
      </c>
      <c r="B28" s="115">
        <v>2</v>
      </c>
      <c r="C28" s="115">
        <v>2</v>
      </c>
      <c r="D28" s="115">
        <v>2</v>
      </c>
    </row>
    <row r="29" spans="1:4" ht="15.6" x14ac:dyDescent="0.3">
      <c r="A29" s="114" t="s">
        <v>694</v>
      </c>
      <c r="B29" s="115">
        <v>111</v>
      </c>
      <c r="C29" s="115">
        <v>112</v>
      </c>
      <c r="D29" s="115">
        <v>113</v>
      </c>
    </row>
    <row r="30" spans="1:4" ht="15.6" x14ac:dyDescent="0.3">
      <c r="A30" s="114" t="s">
        <v>695</v>
      </c>
      <c r="B30" s="115">
        <v>5</v>
      </c>
      <c r="C30" s="115">
        <v>5</v>
      </c>
      <c r="D30" s="115">
        <v>5</v>
      </c>
    </row>
    <row r="31" spans="1:4" ht="15.6" x14ac:dyDescent="0.3">
      <c r="A31" s="114" t="s">
        <v>696</v>
      </c>
      <c r="B31" s="115">
        <v>14</v>
      </c>
      <c r="C31" s="115">
        <v>14</v>
      </c>
      <c r="D31" s="115">
        <v>17</v>
      </c>
    </row>
    <row r="32" spans="1:4" ht="15.6" x14ac:dyDescent="0.3">
      <c r="A32" s="114" t="s">
        <v>697</v>
      </c>
      <c r="B32" s="115">
        <v>126</v>
      </c>
      <c r="C32" s="115">
        <v>125</v>
      </c>
      <c r="D32" s="115">
        <v>126</v>
      </c>
    </row>
    <row r="33" spans="1:4" ht="15.6" x14ac:dyDescent="0.3">
      <c r="A33" s="114" t="s">
        <v>698</v>
      </c>
      <c r="B33" s="115">
        <v>334</v>
      </c>
      <c r="C33" s="115">
        <v>334</v>
      </c>
      <c r="D33" s="115">
        <v>333</v>
      </c>
    </row>
    <row r="34" spans="1:4" ht="15.6" x14ac:dyDescent="0.3">
      <c r="A34" s="113"/>
      <c r="B34" s="116">
        <f>SUM(B4:B33)</f>
        <v>30514</v>
      </c>
      <c r="C34" s="116">
        <f>SUM(C4:C33)</f>
        <v>31152</v>
      </c>
      <c r="D34" s="116">
        <f>SUM(D4:D33)</f>
        <v>31017</v>
      </c>
    </row>
    <row r="38" spans="1:4" x14ac:dyDescent="0.3">
      <c r="A38" s="112" t="s">
        <v>24</v>
      </c>
    </row>
    <row r="40" spans="1:4" x14ac:dyDescent="0.3">
      <c r="A40" s="112" t="s">
        <v>1</v>
      </c>
      <c r="B40" s="112" t="s">
        <v>43</v>
      </c>
    </row>
    <row r="41" spans="1:4" x14ac:dyDescent="0.3">
      <c r="A41" s="112" t="s">
        <v>796</v>
      </c>
      <c r="B41" s="112">
        <v>1</v>
      </c>
    </row>
    <row r="42" spans="1:4" x14ac:dyDescent="0.3">
      <c r="A42" s="112" t="s">
        <v>797</v>
      </c>
      <c r="B42" s="112">
        <v>128</v>
      </c>
    </row>
    <row r="43" spans="1:4" x14ac:dyDescent="0.3">
      <c r="A43" s="112" t="s">
        <v>76</v>
      </c>
      <c r="B43" s="112">
        <v>1</v>
      </c>
    </row>
    <row r="44" spans="1:4" x14ac:dyDescent="0.3">
      <c r="A44" s="112" t="s">
        <v>37</v>
      </c>
      <c r="B44" s="112">
        <v>2</v>
      </c>
    </row>
    <row r="45" spans="1:4" x14ac:dyDescent="0.3">
      <c r="A45" s="112" t="s">
        <v>19</v>
      </c>
      <c r="B45" s="112">
        <v>100</v>
      </c>
    </row>
    <row r="46" spans="1:4" x14ac:dyDescent="0.3">
      <c r="A46" s="112" t="s">
        <v>798</v>
      </c>
      <c r="B46" s="112">
        <v>1152</v>
      </c>
    </row>
    <row r="47" spans="1:4" x14ac:dyDescent="0.3">
      <c r="A47" s="112" t="s">
        <v>693</v>
      </c>
      <c r="B47" s="112">
        <v>1</v>
      </c>
    </row>
    <row r="48" spans="1:4" x14ac:dyDescent="0.3">
      <c r="A48" s="112" t="s">
        <v>694</v>
      </c>
      <c r="B48" s="112">
        <v>6</v>
      </c>
    </row>
    <row r="49" spans="1:7" x14ac:dyDescent="0.3">
      <c r="A49" s="112" t="s">
        <v>696</v>
      </c>
      <c r="B49" s="112">
        <v>5</v>
      </c>
    </row>
    <row r="50" spans="1:7" x14ac:dyDescent="0.3">
      <c r="A50" s="112" t="s">
        <v>697</v>
      </c>
      <c r="B50" s="112">
        <v>4</v>
      </c>
    </row>
    <row r="51" spans="1:7" x14ac:dyDescent="0.3">
      <c r="A51" s="112" t="s">
        <v>698</v>
      </c>
      <c r="B51" s="112">
        <v>7</v>
      </c>
    </row>
    <row r="52" spans="1:7" x14ac:dyDescent="0.3">
      <c r="B52" s="112">
        <f>SUM(B41:B51)</f>
        <v>1407</v>
      </c>
    </row>
    <row r="61" spans="1:7" x14ac:dyDescent="0.3">
      <c r="A61" s="117" t="s">
        <v>25</v>
      </c>
      <c r="B61" s="112" t="s">
        <v>403</v>
      </c>
      <c r="C61" s="112" t="s">
        <v>43</v>
      </c>
      <c r="F61" t="s">
        <v>403</v>
      </c>
      <c r="G61" t="s">
        <v>43</v>
      </c>
    </row>
    <row r="62" spans="1:7" x14ac:dyDescent="0.3">
      <c r="B62" s="112" t="s">
        <v>26</v>
      </c>
      <c r="C62" s="112">
        <v>37</v>
      </c>
    </row>
    <row r="63" spans="1:7" x14ac:dyDescent="0.3">
      <c r="B63" s="112" t="s">
        <v>27</v>
      </c>
      <c r="C63" s="112">
        <v>12</v>
      </c>
      <c r="F63" s="1" t="s">
        <v>5</v>
      </c>
      <c r="G63">
        <v>11</v>
      </c>
    </row>
    <row r="64" spans="1:7" x14ac:dyDescent="0.3">
      <c r="B64" s="112" t="s">
        <v>28</v>
      </c>
      <c r="C64" s="112">
        <v>55</v>
      </c>
      <c r="F64" s="1" t="s">
        <v>36</v>
      </c>
      <c r="G64">
        <v>19</v>
      </c>
    </row>
    <row r="65" spans="2:9" x14ac:dyDescent="0.3">
      <c r="B65" s="112" t="s">
        <v>29</v>
      </c>
      <c r="C65" s="112">
        <v>36</v>
      </c>
      <c r="F65" s="1" t="s">
        <v>6</v>
      </c>
      <c r="G65">
        <v>41</v>
      </c>
    </row>
    <row r="66" spans="2:9" x14ac:dyDescent="0.3">
      <c r="B66" s="112" t="s">
        <v>30</v>
      </c>
      <c r="C66" s="112">
        <v>5</v>
      </c>
      <c r="F66" s="1" t="s">
        <v>7</v>
      </c>
      <c r="G66">
        <v>49</v>
      </c>
    </row>
    <row r="67" spans="2:9" x14ac:dyDescent="0.3">
      <c r="B67" s="112" t="s">
        <v>404</v>
      </c>
      <c r="C67" s="112">
        <v>24</v>
      </c>
      <c r="F67" s="1" t="s">
        <v>8</v>
      </c>
      <c r="G67">
        <v>59</v>
      </c>
    </row>
    <row r="68" spans="2:9" x14ac:dyDescent="0.3">
      <c r="B68" s="112" t="s">
        <v>84</v>
      </c>
      <c r="C68" s="112">
        <v>1</v>
      </c>
      <c r="F68" s="1" t="s">
        <v>9</v>
      </c>
      <c r="G68">
        <v>56</v>
      </c>
    </row>
    <row r="69" spans="2:9" x14ac:dyDescent="0.3">
      <c r="B69" s="112" t="s">
        <v>744</v>
      </c>
      <c r="C69" s="112">
        <v>9</v>
      </c>
      <c r="F69" s="1" t="s">
        <v>742</v>
      </c>
      <c r="G69">
        <v>2</v>
      </c>
    </row>
    <row r="70" spans="2:9" x14ac:dyDescent="0.3">
      <c r="B70" s="112" t="s">
        <v>459</v>
      </c>
      <c r="C70" s="112">
        <v>189</v>
      </c>
      <c r="F70" s="1" t="s">
        <v>743</v>
      </c>
      <c r="G70">
        <v>4</v>
      </c>
    </row>
    <row r="71" spans="2:9" x14ac:dyDescent="0.3">
      <c r="B71" s="112" t="s">
        <v>460</v>
      </c>
      <c r="C71" s="112">
        <v>69</v>
      </c>
      <c r="F71" s="1" t="s">
        <v>39</v>
      </c>
      <c r="G71">
        <v>32</v>
      </c>
    </row>
    <row r="72" spans="2:9" x14ac:dyDescent="0.3">
      <c r="B72" s="112" t="s">
        <v>461</v>
      </c>
      <c r="C72" s="112">
        <v>14</v>
      </c>
      <c r="F72" s="1" t="s">
        <v>40</v>
      </c>
      <c r="G72">
        <v>27</v>
      </c>
    </row>
    <row r="73" spans="2:9" x14ac:dyDescent="0.3">
      <c r="B73" s="112" t="s">
        <v>799</v>
      </c>
      <c r="C73" s="112">
        <v>4</v>
      </c>
      <c r="F73" s="1" t="s">
        <v>37</v>
      </c>
      <c r="G73">
        <v>34</v>
      </c>
    </row>
    <row r="74" spans="2:9" x14ac:dyDescent="0.3">
      <c r="B74" s="112" t="s">
        <v>800</v>
      </c>
      <c r="C74" s="112">
        <v>12</v>
      </c>
      <c r="F74" s="1" t="s">
        <v>19</v>
      </c>
      <c r="G74">
        <v>108</v>
      </c>
    </row>
    <row r="75" spans="2:9" x14ac:dyDescent="0.3">
      <c r="B75" s="112" t="s">
        <v>801</v>
      </c>
      <c r="C75" s="112">
        <v>1</v>
      </c>
      <c r="F75" s="1" t="s">
        <v>20</v>
      </c>
      <c r="G75">
        <v>29</v>
      </c>
      <c r="I75" s="1"/>
    </row>
    <row r="76" spans="2:9" x14ac:dyDescent="0.3">
      <c r="B76" s="112" t="s">
        <v>802</v>
      </c>
      <c r="C76" s="112">
        <v>2</v>
      </c>
      <c r="F76" s="1" t="s">
        <v>21</v>
      </c>
      <c r="G76">
        <v>5</v>
      </c>
    </row>
    <row r="77" spans="2:9" x14ac:dyDescent="0.3">
      <c r="B77" s="112" t="s">
        <v>803</v>
      </c>
      <c r="C77" s="112">
        <v>3</v>
      </c>
      <c r="G77">
        <f>SUM(G63:G76)</f>
        <v>476</v>
      </c>
    </row>
    <row r="78" spans="2:9" x14ac:dyDescent="0.3">
      <c r="B78" s="112" t="s">
        <v>804</v>
      </c>
      <c r="C78" s="112">
        <v>1</v>
      </c>
    </row>
    <row r="79" spans="2:9" x14ac:dyDescent="0.3">
      <c r="B79" s="112" t="s">
        <v>805</v>
      </c>
      <c r="C79" s="112">
        <v>2</v>
      </c>
    </row>
    <row r="80" spans="2:9" x14ac:dyDescent="0.3">
      <c r="C80" s="112">
        <f>SUM(C62:C79)</f>
        <v>476</v>
      </c>
    </row>
    <row r="83" spans="1:2" x14ac:dyDescent="0.3">
      <c r="A83" s="112" t="s">
        <v>35</v>
      </c>
    </row>
    <row r="85" spans="1:2" x14ac:dyDescent="0.3">
      <c r="A85" s="112" t="s">
        <v>1</v>
      </c>
      <c r="B85" s="112" t="s">
        <v>43</v>
      </c>
    </row>
    <row r="86" spans="1:2" x14ac:dyDescent="0.3">
      <c r="A86" s="112" t="s">
        <v>623</v>
      </c>
      <c r="B86" s="112">
        <v>2</v>
      </c>
    </row>
    <row r="87" spans="1:2" x14ac:dyDescent="0.3">
      <c r="A87" s="112" t="s">
        <v>624</v>
      </c>
      <c r="B87" s="112">
        <v>2</v>
      </c>
    </row>
    <row r="88" spans="1:2" x14ac:dyDescent="0.3">
      <c r="A88" s="112" t="s">
        <v>31</v>
      </c>
      <c r="B88" s="112">
        <v>89</v>
      </c>
    </row>
    <row r="89" spans="1:2" x14ac:dyDescent="0.3">
      <c r="A89" s="112" t="s">
        <v>806</v>
      </c>
      <c r="B89" s="112">
        <v>141</v>
      </c>
    </row>
    <row r="90" spans="1:2" x14ac:dyDescent="0.3">
      <c r="A90" s="112" t="s">
        <v>625</v>
      </c>
      <c r="B90" s="112">
        <v>228</v>
      </c>
    </row>
    <row r="91" spans="1:2" x14ac:dyDescent="0.3">
      <c r="A91" s="112" t="s">
        <v>32</v>
      </c>
      <c r="B91" s="112">
        <v>275</v>
      </c>
    </row>
    <row r="92" spans="1:2" x14ac:dyDescent="0.3">
      <c r="A92" s="112" t="s">
        <v>33</v>
      </c>
      <c r="B92" s="112">
        <v>306</v>
      </c>
    </row>
    <row r="93" spans="1:2" x14ac:dyDescent="0.3">
      <c r="A93" s="112" t="s">
        <v>34</v>
      </c>
      <c r="B93" s="112">
        <v>504</v>
      </c>
    </row>
    <row r="94" spans="1:2" x14ac:dyDescent="0.3">
      <c r="A94" s="112" t="s">
        <v>23</v>
      </c>
      <c r="B94" s="112">
        <v>527</v>
      </c>
    </row>
    <row r="95" spans="1:2" x14ac:dyDescent="0.3">
      <c r="A95" s="112" t="s">
        <v>626</v>
      </c>
      <c r="B95" s="112">
        <v>609</v>
      </c>
    </row>
    <row r="96" spans="1:2" x14ac:dyDescent="0.3">
      <c r="A96" s="112" t="s">
        <v>654</v>
      </c>
      <c r="B96" s="112">
        <v>932</v>
      </c>
    </row>
    <row r="97" spans="1:8" x14ac:dyDescent="0.3">
      <c r="A97" s="112" t="s">
        <v>627</v>
      </c>
      <c r="B97" s="112">
        <v>473</v>
      </c>
    </row>
    <row r="98" spans="1:8" x14ac:dyDescent="0.3">
      <c r="A98" s="112" t="s">
        <v>699</v>
      </c>
      <c r="B98" s="112">
        <v>4</v>
      </c>
    </row>
    <row r="99" spans="1:8" x14ac:dyDescent="0.3">
      <c r="A99" s="112" t="s">
        <v>700</v>
      </c>
      <c r="B99" s="112">
        <v>6</v>
      </c>
    </row>
    <row r="100" spans="1:8" x14ac:dyDescent="0.3">
      <c r="A100" s="112" t="s">
        <v>701</v>
      </c>
      <c r="B100" s="112">
        <v>8</v>
      </c>
    </row>
    <row r="101" spans="1:8" x14ac:dyDescent="0.3">
      <c r="B101" s="112">
        <v>4186</v>
      </c>
    </row>
    <row r="111" spans="1:8" x14ac:dyDescent="0.3">
      <c r="B111" s="118" t="s">
        <v>501</v>
      </c>
      <c r="C111" s="118"/>
      <c r="H111" t="s">
        <v>38</v>
      </c>
    </row>
    <row r="112" spans="1:8" x14ac:dyDescent="0.3">
      <c r="B112" s="112" t="s">
        <v>501</v>
      </c>
    </row>
    <row r="113" spans="1:12" x14ac:dyDescent="0.3">
      <c r="B113" s="112" t="s">
        <v>36</v>
      </c>
      <c r="C113" s="112">
        <v>1</v>
      </c>
      <c r="H113" s="1" t="s">
        <v>36</v>
      </c>
      <c r="I113">
        <v>1</v>
      </c>
    </row>
    <row r="114" spans="1:12" x14ac:dyDescent="0.3">
      <c r="B114" s="112" t="s">
        <v>745</v>
      </c>
      <c r="C114" s="112">
        <v>2</v>
      </c>
      <c r="H114" s="1" t="s">
        <v>7</v>
      </c>
      <c r="I114">
        <v>1</v>
      </c>
    </row>
    <row r="115" spans="1:12" x14ac:dyDescent="0.3">
      <c r="B115" s="112" t="s">
        <v>8</v>
      </c>
      <c r="C115" s="112">
        <v>5</v>
      </c>
      <c r="H115" s="1" t="s">
        <v>8</v>
      </c>
      <c r="I115">
        <v>4</v>
      </c>
    </row>
    <row r="116" spans="1:12" x14ac:dyDescent="0.3">
      <c r="B116" s="112" t="s">
        <v>9</v>
      </c>
      <c r="C116" s="112">
        <v>4</v>
      </c>
      <c r="H116" s="1" t="s">
        <v>9</v>
      </c>
      <c r="I116">
        <v>6</v>
      </c>
    </row>
    <row r="117" spans="1:12" x14ac:dyDescent="0.3">
      <c r="B117" s="112" t="s">
        <v>39</v>
      </c>
      <c r="C117" s="112">
        <v>1</v>
      </c>
      <c r="H117" s="1" t="s">
        <v>39</v>
      </c>
      <c r="I117">
        <v>3</v>
      </c>
    </row>
    <row r="118" spans="1:12" x14ac:dyDescent="0.3">
      <c r="B118" s="112" t="s">
        <v>76</v>
      </c>
      <c r="C118" s="112">
        <v>2</v>
      </c>
      <c r="H118" s="1" t="s">
        <v>40</v>
      </c>
      <c r="I118">
        <v>15</v>
      </c>
    </row>
    <row r="119" spans="1:12" x14ac:dyDescent="0.3">
      <c r="B119" s="112" t="s">
        <v>37</v>
      </c>
      <c r="C119" s="112">
        <v>8</v>
      </c>
      <c r="H119" s="1" t="s">
        <v>19</v>
      </c>
      <c r="I119">
        <v>85</v>
      </c>
    </row>
    <row r="120" spans="1:12" x14ac:dyDescent="0.3">
      <c r="B120" s="112" t="s">
        <v>628</v>
      </c>
      <c r="C120" s="112">
        <v>15</v>
      </c>
      <c r="H120" s="1" t="s">
        <v>37</v>
      </c>
      <c r="I120">
        <v>16</v>
      </c>
    </row>
    <row r="121" spans="1:12" x14ac:dyDescent="0.3">
      <c r="C121" s="112">
        <f>SUM(C113:C120)</f>
        <v>38</v>
      </c>
      <c r="H121" s="1" t="s">
        <v>20</v>
      </c>
      <c r="I121">
        <v>6</v>
      </c>
    </row>
    <row r="122" spans="1:12" x14ac:dyDescent="0.3">
      <c r="H122" s="1" t="s">
        <v>807</v>
      </c>
      <c r="I122">
        <v>1</v>
      </c>
    </row>
    <row r="123" spans="1:12" x14ac:dyDescent="0.3">
      <c r="I123">
        <f>SUM(I113:I122)</f>
        <v>138</v>
      </c>
    </row>
    <row r="126" spans="1:12" x14ac:dyDescent="0.3">
      <c r="A126" s="112" t="s">
        <v>41</v>
      </c>
    </row>
    <row r="128" spans="1:12" x14ac:dyDescent="0.3">
      <c r="A128" s="118" t="s">
        <v>42</v>
      </c>
      <c r="B128" s="118"/>
      <c r="L128" t="s">
        <v>44</v>
      </c>
    </row>
    <row r="129" spans="1:13" x14ac:dyDescent="0.3">
      <c r="A129" s="112" t="s">
        <v>1</v>
      </c>
      <c r="B129" s="112" t="s">
        <v>43</v>
      </c>
      <c r="L129" t="s">
        <v>36</v>
      </c>
      <c r="M129">
        <v>1</v>
      </c>
    </row>
    <row r="130" spans="1:13" x14ac:dyDescent="0.3">
      <c r="A130" s="112" t="s">
        <v>36</v>
      </c>
      <c r="B130" s="112">
        <v>2</v>
      </c>
      <c r="L130" s="1"/>
    </row>
    <row r="131" spans="1:13" x14ac:dyDescent="0.3">
      <c r="A131" s="112" t="s">
        <v>6</v>
      </c>
      <c r="B131" s="112">
        <v>1</v>
      </c>
      <c r="L131" s="1"/>
    </row>
    <row r="132" spans="1:13" x14ac:dyDescent="0.3">
      <c r="A132" s="112" t="s">
        <v>7</v>
      </c>
      <c r="B132" s="112">
        <v>1</v>
      </c>
      <c r="L132" s="1"/>
    </row>
    <row r="133" spans="1:13" x14ac:dyDescent="0.3">
      <c r="A133" s="112" t="s">
        <v>8</v>
      </c>
      <c r="B133" s="112">
        <v>3</v>
      </c>
      <c r="I133" s="1"/>
      <c r="L133" s="1"/>
    </row>
    <row r="134" spans="1:13" x14ac:dyDescent="0.3">
      <c r="A134" s="112" t="s">
        <v>9</v>
      </c>
      <c r="B134" s="112">
        <v>4</v>
      </c>
      <c r="L134" s="1"/>
    </row>
    <row r="135" spans="1:13" x14ac:dyDescent="0.3">
      <c r="A135" s="112" t="s">
        <v>39</v>
      </c>
      <c r="B135" s="112">
        <v>3</v>
      </c>
    </row>
    <row r="136" spans="1:13" x14ac:dyDescent="0.3">
      <c r="A136" s="112" t="s">
        <v>40</v>
      </c>
      <c r="B136" s="112">
        <v>6</v>
      </c>
      <c r="L136" t="s">
        <v>554</v>
      </c>
    </row>
    <row r="137" spans="1:13" x14ac:dyDescent="0.3">
      <c r="A137" s="112" t="s">
        <v>37</v>
      </c>
      <c r="B137" s="112">
        <v>4</v>
      </c>
      <c r="L137" s="1"/>
    </row>
    <row r="138" spans="1:13" x14ac:dyDescent="0.3">
      <c r="A138" s="112" t="s">
        <v>19</v>
      </c>
      <c r="B138" s="112">
        <v>10</v>
      </c>
    </row>
    <row r="139" spans="1:13" x14ac:dyDescent="0.3">
      <c r="A139" s="112" t="s">
        <v>21</v>
      </c>
      <c r="B139" s="112">
        <v>2</v>
      </c>
      <c r="I139" s="1"/>
    </row>
    <row r="140" spans="1:13" x14ac:dyDescent="0.3">
      <c r="B140" s="112">
        <f>SUM(B130:B139)</f>
        <v>36</v>
      </c>
    </row>
    <row r="142" spans="1:13" x14ac:dyDescent="0.3">
      <c r="A142" s="112" t="s">
        <v>174</v>
      </c>
    </row>
    <row r="143" spans="1:13" x14ac:dyDescent="0.3">
      <c r="A143" s="112" t="s">
        <v>45</v>
      </c>
      <c r="B143" s="112" t="s">
        <v>46</v>
      </c>
    </row>
    <row r="144" spans="1:13" x14ac:dyDescent="0.3">
      <c r="A144" s="112" t="s">
        <v>702</v>
      </c>
      <c r="B144" s="112">
        <v>6</v>
      </c>
    </row>
    <row r="145" spans="1:2" x14ac:dyDescent="0.3">
      <c r="A145" s="112" t="s">
        <v>703</v>
      </c>
      <c r="B145" s="112">
        <v>1</v>
      </c>
    </row>
    <row r="146" spans="1:2" x14ac:dyDescent="0.3">
      <c r="A146" s="112" t="s">
        <v>808</v>
      </c>
      <c r="B146" s="112">
        <v>2</v>
      </c>
    </row>
    <row r="147" spans="1:2" x14ac:dyDescent="0.3">
      <c r="A147" s="112" t="s">
        <v>809</v>
      </c>
      <c r="B147" s="112">
        <v>1</v>
      </c>
    </row>
    <row r="148" spans="1:2" x14ac:dyDescent="0.3">
      <c r="A148" s="112" t="s">
        <v>810</v>
      </c>
      <c r="B148" s="112">
        <v>5</v>
      </c>
    </row>
    <row r="149" spans="1:2" x14ac:dyDescent="0.3">
      <c r="A149" s="112" t="s">
        <v>746</v>
      </c>
      <c r="B149" s="112">
        <v>3</v>
      </c>
    </row>
    <row r="150" spans="1:2" x14ac:dyDescent="0.3">
      <c r="A150" s="112" t="s">
        <v>811</v>
      </c>
      <c r="B150" s="112">
        <v>3</v>
      </c>
    </row>
    <row r="151" spans="1:2" x14ac:dyDescent="0.3">
      <c r="B151" s="112">
        <f>SUM(B144:B150)</f>
        <v>21</v>
      </c>
    </row>
    <row r="153" spans="1:2" x14ac:dyDescent="0.3">
      <c r="A153" s="117" t="s">
        <v>47</v>
      </c>
    </row>
    <row r="155" spans="1:2" x14ac:dyDescent="0.3">
      <c r="A155" s="112" t="s">
        <v>43</v>
      </c>
    </row>
    <row r="156" spans="1:2" x14ac:dyDescent="0.3">
      <c r="A156" s="112" t="s">
        <v>812</v>
      </c>
      <c r="B156" s="112">
        <v>76</v>
      </c>
    </row>
    <row r="157" spans="1:2" x14ac:dyDescent="0.3">
      <c r="A157" s="112" t="s">
        <v>813</v>
      </c>
      <c r="B157" s="112">
        <v>78</v>
      </c>
    </row>
    <row r="160" spans="1:2" x14ac:dyDescent="0.3">
      <c r="A160" s="112" t="s">
        <v>45</v>
      </c>
      <c r="B160" s="112" t="s">
        <v>43</v>
      </c>
    </row>
    <row r="161" spans="1:8" x14ac:dyDescent="0.3">
      <c r="A161" s="112" t="s">
        <v>405</v>
      </c>
      <c r="B161" s="112">
        <v>10</v>
      </c>
    </row>
    <row r="162" spans="1:8" x14ac:dyDescent="0.3">
      <c r="A162" s="112" t="s">
        <v>462</v>
      </c>
      <c r="B162" s="112">
        <v>35</v>
      </c>
    </row>
    <row r="163" spans="1:8" x14ac:dyDescent="0.3">
      <c r="A163" s="112" t="s">
        <v>406</v>
      </c>
      <c r="B163" s="112">
        <v>34</v>
      </c>
    </row>
    <row r="164" spans="1:8" x14ac:dyDescent="0.3">
      <c r="A164" s="112" t="s">
        <v>407</v>
      </c>
      <c r="B164" s="112">
        <v>7</v>
      </c>
    </row>
    <row r="165" spans="1:8" x14ac:dyDescent="0.3">
      <c r="A165" s="112" t="s">
        <v>463</v>
      </c>
      <c r="B165" s="112">
        <v>30</v>
      </c>
    </row>
    <row r="166" spans="1:8" x14ac:dyDescent="0.3">
      <c r="A166" s="112" t="s">
        <v>464</v>
      </c>
      <c r="B166" s="112">
        <v>22</v>
      </c>
    </row>
    <row r="167" spans="1:8" x14ac:dyDescent="0.3">
      <c r="A167" s="112" t="s">
        <v>814</v>
      </c>
      <c r="B167" s="112">
        <v>320</v>
      </c>
    </row>
    <row r="168" spans="1:8" x14ac:dyDescent="0.3">
      <c r="B168" s="112">
        <f>SUM(B161:B167)</f>
        <v>458</v>
      </c>
    </row>
    <row r="171" spans="1:8" x14ac:dyDescent="0.3">
      <c r="A171" s="112" t="s">
        <v>52</v>
      </c>
    </row>
    <row r="172" spans="1:8" x14ac:dyDescent="0.3">
      <c r="E172" t="s">
        <v>56</v>
      </c>
      <c r="F172" s="7" t="s">
        <v>43</v>
      </c>
    </row>
    <row r="173" spans="1:8" x14ac:dyDescent="0.3">
      <c r="H173" s="7"/>
    </row>
    <row r="174" spans="1:8" x14ac:dyDescent="0.3">
      <c r="G174" t="s">
        <v>56</v>
      </c>
      <c r="H174" s="7" t="s">
        <v>43</v>
      </c>
    </row>
    <row r="175" spans="1:8" x14ac:dyDescent="0.3">
      <c r="A175" s="112" t="s">
        <v>53</v>
      </c>
      <c r="B175" s="112" t="s">
        <v>43</v>
      </c>
      <c r="G175" s="1" t="s">
        <v>57</v>
      </c>
      <c r="H175" s="7">
        <v>36</v>
      </c>
    </row>
    <row r="176" spans="1:8" x14ac:dyDescent="0.3">
      <c r="A176" s="112" t="s">
        <v>408</v>
      </c>
      <c r="B176" s="119">
        <v>714</v>
      </c>
      <c r="G176" s="1" t="s">
        <v>58</v>
      </c>
      <c r="H176" s="7">
        <v>243</v>
      </c>
    </row>
    <row r="177" spans="1:8" x14ac:dyDescent="0.3">
      <c r="A177" s="112" t="s">
        <v>54</v>
      </c>
      <c r="B177" s="119">
        <v>222</v>
      </c>
      <c r="G177" s="1" t="s">
        <v>59</v>
      </c>
      <c r="H177" s="7">
        <v>97</v>
      </c>
    </row>
    <row r="178" spans="1:8" x14ac:dyDescent="0.3">
      <c r="A178" s="112" t="s">
        <v>55</v>
      </c>
      <c r="B178" s="119">
        <v>55484</v>
      </c>
      <c r="G178" s="1" t="s">
        <v>816</v>
      </c>
      <c r="H178" s="7">
        <v>72</v>
      </c>
    </row>
    <row r="179" spans="1:8" x14ac:dyDescent="0.3">
      <c r="A179" s="112" t="s">
        <v>815</v>
      </c>
      <c r="B179" s="119">
        <v>10774</v>
      </c>
      <c r="G179" s="1" t="s">
        <v>747</v>
      </c>
      <c r="H179" s="7">
        <v>24</v>
      </c>
    </row>
    <row r="180" spans="1:8" x14ac:dyDescent="0.3">
      <c r="B180" s="119"/>
      <c r="G180" s="1" t="s">
        <v>502</v>
      </c>
      <c r="H180" s="7">
        <v>140</v>
      </c>
    </row>
    <row r="181" spans="1:8" x14ac:dyDescent="0.3">
      <c r="B181" s="119"/>
      <c r="G181" s="1" t="s">
        <v>629</v>
      </c>
      <c r="H181" s="7">
        <v>16605</v>
      </c>
    </row>
    <row r="182" spans="1:8" x14ac:dyDescent="0.3">
      <c r="G182" s="1" t="s">
        <v>748</v>
      </c>
      <c r="H182" s="7">
        <v>2092</v>
      </c>
    </row>
    <row r="183" spans="1:8" x14ac:dyDescent="0.3">
      <c r="G183" s="1" t="s">
        <v>465</v>
      </c>
      <c r="H183" s="7">
        <v>518</v>
      </c>
    </row>
    <row r="184" spans="1:8" x14ac:dyDescent="0.3">
      <c r="G184" s="1" t="s">
        <v>749</v>
      </c>
      <c r="H184" s="7">
        <v>50</v>
      </c>
    </row>
    <row r="185" spans="1:8" x14ac:dyDescent="0.3">
      <c r="G185" s="1" t="s">
        <v>503</v>
      </c>
      <c r="H185" s="7">
        <v>842</v>
      </c>
    </row>
    <row r="186" spans="1:8" x14ac:dyDescent="0.3">
      <c r="G186" s="1" t="s">
        <v>504</v>
      </c>
      <c r="H186" s="7">
        <v>837</v>
      </c>
    </row>
    <row r="187" spans="1:8" x14ac:dyDescent="0.3">
      <c r="G187" s="1" t="s">
        <v>817</v>
      </c>
      <c r="H187" s="7">
        <v>20</v>
      </c>
    </row>
    <row r="188" spans="1:8" x14ac:dyDescent="0.3">
      <c r="G188" s="1" t="s">
        <v>505</v>
      </c>
      <c r="H188" s="7">
        <v>778</v>
      </c>
    </row>
    <row r="189" spans="1:8" x14ac:dyDescent="0.3">
      <c r="G189" t="s">
        <v>506</v>
      </c>
      <c r="H189" s="7">
        <v>103</v>
      </c>
    </row>
    <row r="190" spans="1:8" x14ac:dyDescent="0.3">
      <c r="G190" t="s">
        <v>818</v>
      </c>
      <c r="H190" s="7">
        <v>51</v>
      </c>
    </row>
    <row r="191" spans="1:8" x14ac:dyDescent="0.3">
      <c r="G191" t="s">
        <v>750</v>
      </c>
      <c r="H191" s="7">
        <v>1043800</v>
      </c>
    </row>
    <row r="192" spans="1:8" x14ac:dyDescent="0.3">
      <c r="G192" t="s">
        <v>819</v>
      </c>
      <c r="H192" s="7">
        <v>18</v>
      </c>
    </row>
    <row r="193" spans="1:8" x14ac:dyDescent="0.3">
      <c r="G193" t="s">
        <v>820</v>
      </c>
      <c r="H193" s="7">
        <v>384</v>
      </c>
    </row>
    <row r="194" spans="1:8" x14ac:dyDescent="0.3">
      <c r="G194" t="s">
        <v>821</v>
      </c>
      <c r="H194" s="7">
        <v>5932200</v>
      </c>
    </row>
    <row r="195" spans="1:8" x14ac:dyDescent="0.3">
      <c r="G195" t="s">
        <v>822</v>
      </c>
      <c r="H195" s="7">
        <v>144</v>
      </c>
    </row>
    <row r="196" spans="1:8" x14ac:dyDescent="0.3">
      <c r="E196" s="1"/>
      <c r="F196" s="7"/>
      <c r="G196" t="s">
        <v>823</v>
      </c>
      <c r="H196" s="7">
        <v>480</v>
      </c>
    </row>
    <row r="197" spans="1:8" x14ac:dyDescent="0.3">
      <c r="E197" s="1"/>
      <c r="F197" s="7"/>
      <c r="G197" t="s">
        <v>824</v>
      </c>
      <c r="H197" s="7">
        <v>73</v>
      </c>
    </row>
    <row r="198" spans="1:8" x14ac:dyDescent="0.3">
      <c r="A198" s="112" t="s">
        <v>60</v>
      </c>
      <c r="E198" s="1"/>
      <c r="F198" s="7"/>
    </row>
    <row r="199" spans="1:8" x14ac:dyDescent="0.3">
      <c r="E199" s="1"/>
      <c r="F199" s="7"/>
    </row>
    <row r="200" spans="1:8" x14ac:dyDescent="0.3">
      <c r="A200" s="120" t="s">
        <v>1</v>
      </c>
      <c r="B200" s="120" t="s">
        <v>793</v>
      </c>
      <c r="C200" s="120" t="s">
        <v>794</v>
      </c>
      <c r="D200" s="120" t="s">
        <v>795</v>
      </c>
      <c r="E200" s="1"/>
    </row>
    <row r="201" spans="1:8" x14ac:dyDescent="0.3">
      <c r="A201" s="121" t="s">
        <v>61</v>
      </c>
      <c r="B201" s="121">
        <v>0</v>
      </c>
      <c r="C201" s="121">
        <v>0</v>
      </c>
      <c r="D201" s="121">
        <v>0</v>
      </c>
      <c r="E201" s="1"/>
    </row>
    <row r="202" spans="1:8" x14ac:dyDescent="0.3">
      <c r="A202" s="121" t="s">
        <v>62</v>
      </c>
      <c r="B202" s="121">
        <v>6</v>
      </c>
      <c r="C202" s="121">
        <v>6</v>
      </c>
      <c r="D202" s="121">
        <v>6</v>
      </c>
      <c r="E202" s="1"/>
    </row>
    <row r="203" spans="1:8" x14ac:dyDescent="0.3">
      <c r="A203" s="121" t="s">
        <v>63</v>
      </c>
      <c r="B203" s="121">
        <v>13</v>
      </c>
      <c r="C203" s="121">
        <v>16</v>
      </c>
      <c r="D203" s="121">
        <v>16</v>
      </c>
      <c r="E203" s="1"/>
    </row>
    <row r="204" spans="1:8" x14ac:dyDescent="0.3">
      <c r="A204" s="121" t="s">
        <v>64</v>
      </c>
      <c r="B204" s="121">
        <v>243</v>
      </c>
      <c r="C204" s="121">
        <v>257</v>
      </c>
      <c r="D204" s="121">
        <v>254</v>
      </c>
    </row>
    <row r="205" spans="1:8" x14ac:dyDescent="0.3">
      <c r="A205" s="121" t="s">
        <v>65</v>
      </c>
      <c r="B205" s="121">
        <v>339</v>
      </c>
      <c r="C205" s="121">
        <v>362</v>
      </c>
      <c r="D205" s="121">
        <v>357</v>
      </c>
    </row>
    <row r="206" spans="1:8" x14ac:dyDescent="0.3">
      <c r="A206" s="121" t="s">
        <v>66</v>
      </c>
      <c r="B206" s="121">
        <v>491</v>
      </c>
      <c r="C206" s="121">
        <v>501</v>
      </c>
      <c r="D206" s="121">
        <v>494</v>
      </c>
    </row>
    <row r="207" spans="1:8" x14ac:dyDescent="0.3">
      <c r="A207" s="121" t="s">
        <v>67</v>
      </c>
      <c r="B207" s="121">
        <v>801</v>
      </c>
      <c r="C207" s="121">
        <v>880</v>
      </c>
      <c r="D207" s="121">
        <v>864</v>
      </c>
    </row>
    <row r="208" spans="1:8" x14ac:dyDescent="0.3">
      <c r="A208" s="121" t="s">
        <v>69</v>
      </c>
      <c r="B208" s="121">
        <v>982</v>
      </c>
      <c r="C208" s="121">
        <v>1053</v>
      </c>
      <c r="D208" s="121">
        <v>1040</v>
      </c>
    </row>
    <row r="209" spans="1:4" x14ac:dyDescent="0.3">
      <c r="A209" s="121" t="s">
        <v>70</v>
      </c>
      <c r="B209" s="121">
        <v>1381</v>
      </c>
      <c r="C209" s="121">
        <v>1283</v>
      </c>
      <c r="D209" s="121">
        <v>1270</v>
      </c>
    </row>
    <row r="210" spans="1:4" x14ac:dyDescent="0.3">
      <c r="A210" s="121" t="s">
        <v>71</v>
      </c>
      <c r="B210" s="121">
        <v>27</v>
      </c>
      <c r="C210" s="121">
        <v>27</v>
      </c>
      <c r="D210" s="121">
        <v>27</v>
      </c>
    </row>
    <row r="211" spans="1:4" x14ac:dyDescent="0.3">
      <c r="A211" s="121" t="s">
        <v>72</v>
      </c>
      <c r="B211" s="121">
        <v>28</v>
      </c>
      <c r="C211" s="121">
        <v>27</v>
      </c>
      <c r="D211" s="121">
        <v>27</v>
      </c>
    </row>
    <row r="212" spans="1:4" x14ac:dyDescent="0.3">
      <c r="A212" s="121" t="s">
        <v>73</v>
      </c>
      <c r="B212" s="121">
        <v>21</v>
      </c>
      <c r="C212" s="121">
        <v>21</v>
      </c>
      <c r="D212" s="121">
        <v>21</v>
      </c>
    </row>
    <row r="213" spans="1:4" x14ac:dyDescent="0.3">
      <c r="A213" s="121" t="s">
        <v>74</v>
      </c>
      <c r="B213" s="121">
        <v>75</v>
      </c>
      <c r="C213" s="121">
        <v>73</v>
      </c>
      <c r="D213" s="121">
        <v>73</v>
      </c>
    </row>
    <row r="214" spans="1:4" x14ac:dyDescent="0.3">
      <c r="A214" s="121" t="s">
        <v>68</v>
      </c>
      <c r="B214" s="121">
        <v>2</v>
      </c>
      <c r="C214" s="121">
        <v>2</v>
      </c>
      <c r="D214" s="121">
        <v>2</v>
      </c>
    </row>
    <row r="215" spans="1:4" x14ac:dyDescent="0.3">
      <c r="A215" s="121" t="s">
        <v>75</v>
      </c>
      <c r="B215" s="121">
        <v>319</v>
      </c>
      <c r="C215" s="121">
        <v>1207</v>
      </c>
      <c r="D215" s="121">
        <v>1202</v>
      </c>
    </row>
    <row r="216" spans="1:4" x14ac:dyDescent="0.3">
      <c r="A216" s="121" t="s">
        <v>76</v>
      </c>
      <c r="B216" s="121">
        <v>1582</v>
      </c>
      <c r="C216" s="121">
        <v>1722</v>
      </c>
      <c r="D216" s="121">
        <v>1721</v>
      </c>
    </row>
    <row r="217" spans="1:4" x14ac:dyDescent="0.3">
      <c r="A217" s="121" t="s">
        <v>37</v>
      </c>
      <c r="B217" s="121">
        <v>1761</v>
      </c>
      <c r="C217" s="121">
        <v>1778</v>
      </c>
      <c r="D217" s="121">
        <v>1775</v>
      </c>
    </row>
    <row r="218" spans="1:4" x14ac:dyDescent="0.3">
      <c r="A218" s="121" t="s">
        <v>77</v>
      </c>
      <c r="B218" s="121">
        <v>1554</v>
      </c>
      <c r="C218" s="121">
        <v>1884</v>
      </c>
      <c r="D218" s="121">
        <v>1883</v>
      </c>
    </row>
    <row r="219" spans="1:4" x14ac:dyDescent="0.3">
      <c r="A219" s="121" t="s">
        <v>78</v>
      </c>
      <c r="B219" s="121">
        <v>688</v>
      </c>
      <c r="C219" s="121">
        <v>556</v>
      </c>
      <c r="D219" s="121">
        <v>556</v>
      </c>
    </row>
    <row r="220" spans="1:4" x14ac:dyDescent="0.3">
      <c r="A220" s="121" t="s">
        <v>79</v>
      </c>
      <c r="B220" s="121">
        <v>1013</v>
      </c>
      <c r="C220" s="121">
        <v>1003</v>
      </c>
      <c r="D220" s="121">
        <v>991</v>
      </c>
    </row>
    <row r="221" spans="1:4" x14ac:dyDescent="0.3">
      <c r="A221" s="121" t="s">
        <v>80</v>
      </c>
      <c r="B221" s="121">
        <v>516</v>
      </c>
      <c r="C221" s="121">
        <v>0</v>
      </c>
      <c r="D221" s="121">
        <v>0</v>
      </c>
    </row>
    <row r="222" spans="1:4" x14ac:dyDescent="0.3">
      <c r="A222" s="121" t="s">
        <v>21</v>
      </c>
      <c r="B222" s="121">
        <v>205</v>
      </c>
      <c r="C222" s="121">
        <v>202</v>
      </c>
      <c r="D222" s="121">
        <v>200</v>
      </c>
    </row>
    <row r="223" spans="1:4" x14ac:dyDescent="0.3">
      <c r="A223" s="121" t="s">
        <v>81</v>
      </c>
      <c r="B223" s="121">
        <v>176</v>
      </c>
      <c r="C223" s="121">
        <v>172</v>
      </c>
      <c r="D223" s="121">
        <v>176</v>
      </c>
    </row>
    <row r="224" spans="1:4" x14ac:dyDescent="0.3">
      <c r="A224" s="120" t="s">
        <v>22</v>
      </c>
      <c r="B224" s="122">
        <f>SUM(B201:B223)</f>
        <v>12223</v>
      </c>
      <c r="C224" s="122">
        <f>SUM(C201:C223)</f>
        <v>13032</v>
      </c>
      <c r="D224" s="122">
        <f t="shared" ref="D224" si="0">SUM(D201:D223)</f>
        <v>12955</v>
      </c>
    </row>
    <row r="228" spans="1:7" x14ac:dyDescent="0.3">
      <c r="A228" s="112" t="s">
        <v>25</v>
      </c>
    </row>
    <row r="229" spans="1:7" x14ac:dyDescent="0.3">
      <c r="A229" s="112" t="s">
        <v>45</v>
      </c>
      <c r="B229" s="112" t="s">
        <v>43</v>
      </c>
      <c r="F229" t="s">
        <v>86</v>
      </c>
      <c r="G229" t="s">
        <v>43</v>
      </c>
    </row>
    <row r="230" spans="1:7" x14ac:dyDescent="0.3">
      <c r="A230" s="112" t="s">
        <v>82</v>
      </c>
      <c r="B230" s="112">
        <v>3</v>
      </c>
      <c r="F230" t="s">
        <v>63</v>
      </c>
      <c r="G230">
        <v>2</v>
      </c>
    </row>
    <row r="231" spans="1:7" x14ac:dyDescent="0.3">
      <c r="A231" s="112" t="s">
        <v>83</v>
      </c>
      <c r="B231" s="112">
        <v>2</v>
      </c>
      <c r="F231" t="s">
        <v>64</v>
      </c>
      <c r="G231">
        <v>1</v>
      </c>
    </row>
    <row r="232" spans="1:7" x14ac:dyDescent="0.3">
      <c r="A232" s="112" t="s">
        <v>28</v>
      </c>
      <c r="B232" s="112">
        <v>23</v>
      </c>
      <c r="F232" t="s">
        <v>65</v>
      </c>
      <c r="G232">
        <v>10</v>
      </c>
    </row>
    <row r="233" spans="1:7" x14ac:dyDescent="0.3">
      <c r="A233" s="112" t="s">
        <v>825</v>
      </c>
      <c r="B233" s="112">
        <v>12</v>
      </c>
      <c r="F233" t="s">
        <v>66</v>
      </c>
      <c r="G233">
        <v>16</v>
      </c>
    </row>
    <row r="234" spans="1:7" x14ac:dyDescent="0.3">
      <c r="A234" s="112" t="s">
        <v>751</v>
      </c>
      <c r="B234" s="112">
        <v>115</v>
      </c>
      <c r="F234" t="s">
        <v>67</v>
      </c>
      <c r="G234">
        <v>22</v>
      </c>
    </row>
    <row r="235" spans="1:7" x14ac:dyDescent="0.3">
      <c r="A235" s="112" t="s">
        <v>85</v>
      </c>
      <c r="B235" s="112">
        <v>22</v>
      </c>
      <c r="F235" t="s">
        <v>69</v>
      </c>
      <c r="G235">
        <v>36</v>
      </c>
    </row>
    <row r="236" spans="1:7" x14ac:dyDescent="0.3">
      <c r="A236" s="112" t="s">
        <v>752</v>
      </c>
      <c r="B236" s="112">
        <v>14</v>
      </c>
      <c r="F236" t="s">
        <v>70</v>
      </c>
      <c r="G236">
        <v>32</v>
      </c>
    </row>
    <row r="237" spans="1:7" x14ac:dyDescent="0.3">
      <c r="A237" s="112" t="s">
        <v>826</v>
      </c>
      <c r="B237" s="112">
        <v>1</v>
      </c>
      <c r="F237" t="s">
        <v>72</v>
      </c>
      <c r="G237">
        <v>1</v>
      </c>
    </row>
    <row r="238" spans="1:7" x14ac:dyDescent="0.3">
      <c r="A238" s="112" t="s">
        <v>827</v>
      </c>
      <c r="B238" s="112">
        <v>1</v>
      </c>
      <c r="F238" t="s">
        <v>73</v>
      </c>
      <c r="G238">
        <v>1</v>
      </c>
    </row>
    <row r="239" spans="1:7" x14ac:dyDescent="0.3">
      <c r="B239" s="112">
        <f>SUM(B230:B238)</f>
        <v>193</v>
      </c>
      <c r="F239" t="s">
        <v>74</v>
      </c>
      <c r="G239">
        <v>5</v>
      </c>
    </row>
    <row r="240" spans="1:7" x14ac:dyDescent="0.3">
      <c r="F240" t="s">
        <v>75</v>
      </c>
      <c r="G240">
        <v>15</v>
      </c>
    </row>
    <row r="241" spans="1:7" x14ac:dyDescent="0.3">
      <c r="A241" s="112" t="s">
        <v>24</v>
      </c>
      <c r="F241" t="s">
        <v>76</v>
      </c>
      <c r="G241">
        <v>5</v>
      </c>
    </row>
    <row r="242" spans="1:7" x14ac:dyDescent="0.3">
      <c r="A242" s="117"/>
      <c r="B242" s="117"/>
      <c r="F242" t="s">
        <v>37</v>
      </c>
      <c r="G242">
        <v>8</v>
      </c>
    </row>
    <row r="243" spans="1:7" x14ac:dyDescent="0.3">
      <c r="F243" t="s">
        <v>77</v>
      </c>
      <c r="G243">
        <v>18</v>
      </c>
    </row>
    <row r="244" spans="1:7" x14ac:dyDescent="0.3">
      <c r="A244" s="112" t="s">
        <v>1</v>
      </c>
      <c r="B244" s="112" t="s">
        <v>43</v>
      </c>
      <c r="F244" t="s">
        <v>78</v>
      </c>
      <c r="G244">
        <v>5</v>
      </c>
    </row>
    <row r="245" spans="1:7" x14ac:dyDescent="0.3">
      <c r="A245" s="112" t="s">
        <v>87</v>
      </c>
      <c r="B245" s="112">
        <v>4</v>
      </c>
      <c r="F245" t="s">
        <v>79</v>
      </c>
      <c r="G245">
        <v>10</v>
      </c>
    </row>
    <row r="246" spans="1:7" x14ac:dyDescent="0.3">
      <c r="A246" s="112" t="s">
        <v>753</v>
      </c>
      <c r="B246" s="112">
        <v>2</v>
      </c>
      <c r="F246" t="s">
        <v>21</v>
      </c>
      <c r="G246">
        <v>6</v>
      </c>
    </row>
    <row r="247" spans="1:7" x14ac:dyDescent="0.3">
      <c r="B247" s="112">
        <f>SUM(B245:B246)</f>
        <v>6</v>
      </c>
      <c r="G247">
        <v>193</v>
      </c>
    </row>
    <row r="251" spans="1:7" x14ac:dyDescent="0.3">
      <c r="A251" s="112" t="s">
        <v>88</v>
      </c>
    </row>
    <row r="252" spans="1:7" x14ac:dyDescent="0.3">
      <c r="A252" s="112" t="s">
        <v>45</v>
      </c>
      <c r="B252" s="112" t="s">
        <v>43</v>
      </c>
      <c r="F252" s="78" t="s">
        <v>630</v>
      </c>
      <c r="G252" s="78"/>
    </row>
    <row r="253" spans="1:7" x14ac:dyDescent="0.3">
      <c r="A253" s="112" t="s">
        <v>89</v>
      </c>
      <c r="B253" s="112">
        <v>2</v>
      </c>
      <c r="F253" t="s">
        <v>45</v>
      </c>
      <c r="G253" s="7" t="s">
        <v>43</v>
      </c>
    </row>
    <row r="254" spans="1:7" x14ac:dyDescent="0.3">
      <c r="A254" s="112" t="s">
        <v>90</v>
      </c>
      <c r="B254" s="112">
        <v>66</v>
      </c>
      <c r="F254" s="1" t="s">
        <v>409</v>
      </c>
      <c r="G254">
        <v>769</v>
      </c>
    </row>
    <row r="255" spans="1:7" x14ac:dyDescent="0.3">
      <c r="A255" s="112" t="s">
        <v>91</v>
      </c>
      <c r="B255" s="112">
        <v>9</v>
      </c>
      <c r="F255" s="1" t="s">
        <v>410</v>
      </c>
      <c r="G255">
        <v>105</v>
      </c>
    </row>
    <row r="256" spans="1:7" x14ac:dyDescent="0.3">
      <c r="A256" s="112" t="s">
        <v>92</v>
      </c>
      <c r="B256" s="112">
        <v>5</v>
      </c>
      <c r="F256" s="1" t="s">
        <v>754</v>
      </c>
      <c r="G256">
        <v>4</v>
      </c>
    </row>
    <row r="257" spans="1:7" x14ac:dyDescent="0.3">
      <c r="A257" s="112" t="s">
        <v>93</v>
      </c>
      <c r="B257" s="112">
        <v>6</v>
      </c>
      <c r="F257" s="1" t="s">
        <v>755</v>
      </c>
      <c r="G257">
        <v>0</v>
      </c>
    </row>
    <row r="258" spans="1:7" x14ac:dyDescent="0.3">
      <c r="A258" s="112" t="s">
        <v>94</v>
      </c>
      <c r="B258" s="112">
        <v>11</v>
      </c>
      <c r="F258" s="1" t="s">
        <v>830</v>
      </c>
      <c r="G258">
        <v>2</v>
      </c>
    </row>
    <row r="259" spans="1:7" x14ac:dyDescent="0.3">
      <c r="A259" s="112" t="s">
        <v>95</v>
      </c>
      <c r="B259" s="112">
        <v>1</v>
      </c>
      <c r="G259" s="7">
        <f>SUM(G254:G258)</f>
        <v>880</v>
      </c>
    </row>
    <row r="260" spans="1:7" x14ac:dyDescent="0.3">
      <c r="A260" s="112" t="s">
        <v>828</v>
      </c>
      <c r="B260" s="112">
        <v>2</v>
      </c>
      <c r="F260" s="1"/>
      <c r="G260" s="7"/>
    </row>
    <row r="261" spans="1:7" x14ac:dyDescent="0.3">
      <c r="A261" s="112" t="s">
        <v>829</v>
      </c>
      <c r="B261" s="112">
        <v>1</v>
      </c>
      <c r="F261" s="1"/>
      <c r="G261" s="7"/>
    </row>
    <row r="262" spans="1:7" x14ac:dyDescent="0.3">
      <c r="B262" s="112">
        <f>SUM(B253:B261)</f>
        <v>103</v>
      </c>
      <c r="F262" s="1"/>
      <c r="G262" s="7"/>
    </row>
    <row r="263" spans="1:7" x14ac:dyDescent="0.3">
      <c r="G263" s="7"/>
    </row>
    <row r="266" spans="1:7" x14ac:dyDescent="0.3">
      <c r="F266" s="6"/>
      <c r="G266" s="6"/>
    </row>
    <row r="268" spans="1:7" x14ac:dyDescent="0.3">
      <c r="A268" s="112" t="s">
        <v>96</v>
      </c>
    </row>
    <row r="269" spans="1:7" x14ac:dyDescent="0.3">
      <c r="A269" s="112" t="s">
        <v>45</v>
      </c>
      <c r="B269" s="112" t="s">
        <v>43</v>
      </c>
    </row>
    <row r="270" spans="1:7" x14ac:dyDescent="0.3">
      <c r="A270" s="112" t="s">
        <v>631</v>
      </c>
      <c r="B270" s="112">
        <v>10</v>
      </c>
    </row>
    <row r="271" spans="1:7" x14ac:dyDescent="0.3">
      <c r="A271" s="112" t="s">
        <v>632</v>
      </c>
      <c r="B271" s="112">
        <v>102</v>
      </c>
    </row>
    <row r="272" spans="1:7" x14ac:dyDescent="0.3">
      <c r="A272" s="112" t="s">
        <v>831</v>
      </c>
      <c r="B272" s="112">
        <v>5</v>
      </c>
    </row>
    <row r="273" spans="1:9" x14ac:dyDescent="0.3">
      <c r="A273" s="112" t="s">
        <v>633</v>
      </c>
      <c r="B273" s="112">
        <v>54</v>
      </c>
    </row>
    <row r="274" spans="1:9" x14ac:dyDescent="0.3">
      <c r="A274" s="112" t="s">
        <v>634</v>
      </c>
      <c r="B274" s="112">
        <v>32</v>
      </c>
    </row>
    <row r="275" spans="1:9" x14ac:dyDescent="0.3">
      <c r="A275" s="112" t="s">
        <v>635</v>
      </c>
      <c r="B275" s="112">
        <v>22</v>
      </c>
    </row>
    <row r="276" spans="1:9" x14ac:dyDescent="0.3">
      <c r="A276" s="112" t="s">
        <v>636</v>
      </c>
      <c r="B276" s="112">
        <v>111</v>
      </c>
    </row>
    <row r="277" spans="1:9" x14ac:dyDescent="0.3">
      <c r="A277" s="112" t="s">
        <v>756</v>
      </c>
      <c r="B277" s="112">
        <v>43</v>
      </c>
    </row>
    <row r="278" spans="1:9" x14ac:dyDescent="0.3">
      <c r="A278" s="112" t="s">
        <v>637</v>
      </c>
      <c r="B278" s="112">
        <v>35</v>
      </c>
    </row>
    <row r="279" spans="1:9" x14ac:dyDescent="0.3">
      <c r="B279" s="112">
        <f>SUM(B270:B278)</f>
        <v>414</v>
      </c>
    </row>
    <row r="282" spans="1:9" ht="15" thickBot="1" x14ac:dyDescent="0.35">
      <c r="A282" s="112" t="s">
        <v>97</v>
      </c>
    </row>
    <row r="283" spans="1:9" ht="27.6" x14ac:dyDescent="0.3">
      <c r="A283" s="123" t="s">
        <v>98</v>
      </c>
      <c r="B283" s="123" t="s">
        <v>793</v>
      </c>
      <c r="C283" s="123" t="s">
        <v>794</v>
      </c>
      <c r="D283" s="123" t="s">
        <v>795</v>
      </c>
      <c r="H283" s="12" t="s">
        <v>276</v>
      </c>
      <c r="I283" s="7">
        <v>13494</v>
      </c>
    </row>
    <row r="284" spans="1:9" x14ac:dyDescent="0.3">
      <c r="A284" s="121" t="s">
        <v>99</v>
      </c>
      <c r="B284" s="124">
        <v>4</v>
      </c>
      <c r="C284" s="124">
        <v>4</v>
      </c>
      <c r="D284" s="124">
        <v>4</v>
      </c>
      <c r="H284" t="s">
        <v>275</v>
      </c>
      <c r="I284" s="7">
        <v>4638</v>
      </c>
    </row>
    <row r="285" spans="1:9" x14ac:dyDescent="0.3">
      <c r="A285" s="121" t="s">
        <v>100</v>
      </c>
      <c r="B285" s="124">
        <v>21</v>
      </c>
      <c r="C285" s="124">
        <v>21</v>
      </c>
      <c r="D285" s="124">
        <v>28</v>
      </c>
      <c r="I285" s="7">
        <f>SUM(I283:I284)</f>
        <v>18132</v>
      </c>
    </row>
    <row r="286" spans="1:9" x14ac:dyDescent="0.3">
      <c r="A286" s="121" t="s">
        <v>101</v>
      </c>
      <c r="B286" s="124">
        <v>459</v>
      </c>
      <c r="C286" s="124">
        <v>479</v>
      </c>
      <c r="D286" s="124">
        <v>462</v>
      </c>
    </row>
    <row r="287" spans="1:9" x14ac:dyDescent="0.3">
      <c r="A287" s="121" t="s">
        <v>102</v>
      </c>
      <c r="B287" s="124">
        <v>557</v>
      </c>
      <c r="C287" s="124">
        <v>586</v>
      </c>
      <c r="D287" s="124">
        <v>573</v>
      </c>
    </row>
    <row r="288" spans="1:9" x14ac:dyDescent="0.3">
      <c r="A288" s="121" t="s">
        <v>103</v>
      </c>
      <c r="B288" s="124">
        <v>753</v>
      </c>
      <c r="C288" s="124">
        <v>788</v>
      </c>
      <c r="D288" s="124">
        <v>777</v>
      </c>
    </row>
    <row r="289" spans="1:4" x14ac:dyDescent="0.3">
      <c r="A289" s="121" t="s">
        <v>104</v>
      </c>
      <c r="B289" s="124">
        <v>1181</v>
      </c>
      <c r="C289" s="124">
        <v>1278</v>
      </c>
      <c r="D289" s="124">
        <v>1260</v>
      </c>
    </row>
    <row r="290" spans="1:4" x14ac:dyDescent="0.3">
      <c r="A290" s="121" t="s">
        <v>105</v>
      </c>
      <c r="B290" s="124">
        <v>1421</v>
      </c>
      <c r="C290" s="124">
        <v>1481</v>
      </c>
      <c r="D290" s="124">
        <v>1456</v>
      </c>
    </row>
    <row r="291" spans="1:4" x14ac:dyDescent="0.3">
      <c r="A291" s="121" t="s">
        <v>106</v>
      </c>
      <c r="B291" s="124">
        <v>1484</v>
      </c>
      <c r="C291" s="124">
        <v>1316</v>
      </c>
      <c r="D291" s="124">
        <v>1297</v>
      </c>
    </row>
    <row r="292" spans="1:4" x14ac:dyDescent="0.3">
      <c r="A292" s="121" t="s">
        <v>107</v>
      </c>
      <c r="B292" s="124">
        <v>31</v>
      </c>
      <c r="C292" s="124">
        <v>31</v>
      </c>
      <c r="D292" s="124">
        <v>31</v>
      </c>
    </row>
    <row r="293" spans="1:4" x14ac:dyDescent="0.3">
      <c r="A293" s="121" t="s">
        <v>108</v>
      </c>
      <c r="B293" s="124">
        <v>42</v>
      </c>
      <c r="C293" s="124">
        <v>42</v>
      </c>
      <c r="D293" s="124">
        <v>42</v>
      </c>
    </row>
    <row r="294" spans="1:4" x14ac:dyDescent="0.3">
      <c r="A294" s="121" t="s">
        <v>109</v>
      </c>
      <c r="B294" s="124">
        <v>53</v>
      </c>
      <c r="C294" s="124">
        <v>53</v>
      </c>
      <c r="D294" s="124">
        <v>53</v>
      </c>
    </row>
    <row r="295" spans="1:4" x14ac:dyDescent="0.3">
      <c r="A295" s="121" t="s">
        <v>110</v>
      </c>
      <c r="B295" s="124">
        <v>0</v>
      </c>
      <c r="C295" s="124">
        <v>0</v>
      </c>
      <c r="D295" s="124">
        <v>0</v>
      </c>
    </row>
    <row r="296" spans="1:4" x14ac:dyDescent="0.3">
      <c r="A296" s="121" t="s">
        <v>832</v>
      </c>
      <c r="B296" s="124">
        <v>0</v>
      </c>
      <c r="C296" s="124">
        <v>52</v>
      </c>
      <c r="D296" s="124">
        <v>52</v>
      </c>
    </row>
    <row r="297" spans="1:4" x14ac:dyDescent="0.3">
      <c r="A297" s="112" t="s">
        <v>833</v>
      </c>
      <c r="B297" s="124">
        <v>0</v>
      </c>
      <c r="C297" s="124">
        <v>2</v>
      </c>
      <c r="D297" s="124">
        <v>2</v>
      </c>
    </row>
    <row r="298" spans="1:4" x14ac:dyDescent="0.3">
      <c r="A298" s="121" t="s">
        <v>111</v>
      </c>
      <c r="B298" s="124">
        <v>51</v>
      </c>
      <c r="C298" s="124">
        <v>48</v>
      </c>
      <c r="D298" s="124">
        <v>48</v>
      </c>
    </row>
    <row r="299" spans="1:4" x14ac:dyDescent="0.3">
      <c r="A299" s="121" t="s">
        <v>112</v>
      </c>
      <c r="B299" s="124">
        <v>1042</v>
      </c>
      <c r="C299" s="124">
        <v>1052</v>
      </c>
      <c r="D299" s="124">
        <v>1049</v>
      </c>
    </row>
    <row r="300" spans="1:4" x14ac:dyDescent="0.3">
      <c r="A300" s="121" t="s">
        <v>113</v>
      </c>
      <c r="B300" s="124">
        <v>1736</v>
      </c>
      <c r="C300" s="124">
        <v>2079</v>
      </c>
      <c r="D300" s="124">
        <v>2075</v>
      </c>
    </row>
    <row r="301" spans="1:4" x14ac:dyDescent="0.3">
      <c r="A301" s="121" t="s">
        <v>114</v>
      </c>
      <c r="B301" s="124">
        <v>2072</v>
      </c>
      <c r="C301" s="124">
        <v>2169</v>
      </c>
      <c r="D301" s="124">
        <v>2166</v>
      </c>
    </row>
    <row r="302" spans="1:4" x14ac:dyDescent="0.3">
      <c r="A302" s="121" t="s">
        <v>115</v>
      </c>
      <c r="B302" s="124">
        <v>4553</v>
      </c>
      <c r="C302" s="124">
        <v>3943</v>
      </c>
      <c r="D302" s="124">
        <v>3924</v>
      </c>
    </row>
    <row r="303" spans="1:4" x14ac:dyDescent="0.3">
      <c r="A303" s="121" t="s">
        <v>116</v>
      </c>
      <c r="B303" s="124">
        <v>0</v>
      </c>
      <c r="C303" s="124">
        <v>0</v>
      </c>
      <c r="D303" s="124">
        <v>0</v>
      </c>
    </row>
    <row r="304" spans="1:4" x14ac:dyDescent="0.3">
      <c r="A304" s="121" t="s">
        <v>117</v>
      </c>
      <c r="B304" s="124">
        <v>1898</v>
      </c>
      <c r="C304" s="124">
        <v>1883</v>
      </c>
      <c r="D304" s="124">
        <v>1860</v>
      </c>
    </row>
    <row r="305" spans="1:7" x14ac:dyDescent="0.3">
      <c r="A305" s="121" t="s">
        <v>118</v>
      </c>
      <c r="B305" s="124">
        <v>948</v>
      </c>
      <c r="C305" s="124">
        <v>965</v>
      </c>
      <c r="D305" s="124">
        <v>973</v>
      </c>
    </row>
    <row r="306" spans="1:7" x14ac:dyDescent="0.3">
      <c r="A306" s="123" t="s">
        <v>22</v>
      </c>
      <c r="B306" s="125">
        <f>SUM(B284:B305)</f>
        <v>18306</v>
      </c>
      <c r="C306" s="125">
        <f>SUM(C284:C305)</f>
        <v>18272</v>
      </c>
      <c r="D306" s="125">
        <f>SUM(D284:D305)</f>
        <v>18132</v>
      </c>
    </row>
    <row r="308" spans="1:7" x14ac:dyDescent="0.3">
      <c r="A308" s="78" t="s">
        <v>638</v>
      </c>
      <c r="B308" s="78"/>
      <c r="C308" s="78"/>
      <c r="D308" s="78"/>
      <c r="E308" s="78"/>
      <c r="F308" s="78"/>
      <c r="G308" s="78"/>
    </row>
    <row r="309" spans="1:7" x14ac:dyDescent="0.3">
      <c r="A309" s="112" t="s">
        <v>45</v>
      </c>
      <c r="B309" s="112" t="s">
        <v>46</v>
      </c>
      <c r="F309" t="s">
        <v>45</v>
      </c>
      <c r="G309" t="s">
        <v>46</v>
      </c>
    </row>
    <row r="310" spans="1:7" x14ac:dyDescent="0.3">
      <c r="A310" s="112" t="s">
        <v>757</v>
      </c>
      <c r="B310" s="112">
        <v>2</v>
      </c>
      <c r="F310" s="1" t="s">
        <v>5</v>
      </c>
      <c r="G310">
        <v>9</v>
      </c>
    </row>
    <row r="311" spans="1:7" x14ac:dyDescent="0.3">
      <c r="A311" s="112" t="s">
        <v>119</v>
      </c>
      <c r="B311" s="112">
        <v>36</v>
      </c>
      <c r="F311" s="1" t="s">
        <v>838</v>
      </c>
      <c r="G311">
        <v>8</v>
      </c>
    </row>
    <row r="312" spans="1:7" x14ac:dyDescent="0.3">
      <c r="A312" s="112" t="s">
        <v>704</v>
      </c>
      <c r="B312" s="112">
        <v>6</v>
      </c>
      <c r="F312" s="1" t="s">
        <v>6</v>
      </c>
      <c r="G312">
        <v>8</v>
      </c>
    </row>
    <row r="313" spans="1:7" x14ac:dyDescent="0.3">
      <c r="A313" s="112" t="s">
        <v>834</v>
      </c>
      <c r="B313" s="112">
        <v>48</v>
      </c>
      <c r="F313" s="1" t="s">
        <v>120</v>
      </c>
      <c r="G313">
        <v>9</v>
      </c>
    </row>
    <row r="314" spans="1:7" x14ac:dyDescent="0.3">
      <c r="A314" s="112" t="s">
        <v>835</v>
      </c>
      <c r="B314" s="112">
        <v>1</v>
      </c>
      <c r="F314" s="1" t="s">
        <v>706</v>
      </c>
      <c r="G314">
        <v>11</v>
      </c>
    </row>
    <row r="315" spans="1:7" x14ac:dyDescent="0.3">
      <c r="A315" s="112" t="s">
        <v>705</v>
      </c>
      <c r="B315" s="112">
        <v>16</v>
      </c>
      <c r="F315" s="1" t="s">
        <v>707</v>
      </c>
      <c r="G315">
        <v>11</v>
      </c>
    </row>
    <row r="316" spans="1:7" x14ac:dyDescent="0.3">
      <c r="A316" s="112" t="s">
        <v>836</v>
      </c>
      <c r="B316" s="112">
        <v>5</v>
      </c>
      <c r="F316" s="1" t="s">
        <v>839</v>
      </c>
      <c r="G316">
        <v>1</v>
      </c>
    </row>
    <row r="317" spans="1:7" x14ac:dyDescent="0.3">
      <c r="A317" s="112" t="s">
        <v>26</v>
      </c>
      <c r="B317" s="112">
        <v>5</v>
      </c>
      <c r="F317" s="1" t="s">
        <v>75</v>
      </c>
      <c r="G317">
        <v>2</v>
      </c>
    </row>
    <row r="318" spans="1:7" x14ac:dyDescent="0.3">
      <c r="A318" s="112" t="s">
        <v>758</v>
      </c>
      <c r="B318" s="112">
        <v>9</v>
      </c>
      <c r="F318" s="1" t="s">
        <v>708</v>
      </c>
      <c r="G318">
        <v>3</v>
      </c>
    </row>
    <row r="319" spans="1:7" x14ac:dyDescent="0.3">
      <c r="A319" s="112" t="s">
        <v>759</v>
      </c>
      <c r="B319" s="112">
        <v>17</v>
      </c>
      <c r="F319" s="1" t="s">
        <v>37</v>
      </c>
      <c r="G319">
        <v>10</v>
      </c>
    </row>
    <row r="320" spans="1:7" x14ac:dyDescent="0.3">
      <c r="A320" s="112" t="s">
        <v>837</v>
      </c>
      <c r="B320" s="112">
        <v>6</v>
      </c>
      <c r="F320" s="1" t="s">
        <v>19</v>
      </c>
      <c r="G320">
        <v>55</v>
      </c>
    </row>
    <row r="321" spans="1:7" x14ac:dyDescent="0.3">
      <c r="B321" s="112">
        <f>SUM(B310:B320)</f>
        <v>151</v>
      </c>
      <c r="E321" s="1"/>
      <c r="F321" s="1" t="s">
        <v>121</v>
      </c>
      <c r="G321">
        <v>13</v>
      </c>
    </row>
    <row r="322" spans="1:7" x14ac:dyDescent="0.3">
      <c r="E322" s="1"/>
      <c r="F322" s="1" t="s">
        <v>840</v>
      </c>
      <c r="G322">
        <v>11</v>
      </c>
    </row>
    <row r="323" spans="1:7" x14ac:dyDescent="0.3">
      <c r="G323">
        <f>SUM(G310:G322)</f>
        <v>151</v>
      </c>
    </row>
    <row r="325" spans="1:7" x14ac:dyDescent="0.3">
      <c r="E325" s="6"/>
      <c r="F325" s="6"/>
    </row>
    <row r="326" spans="1:7" x14ac:dyDescent="0.3">
      <c r="A326" s="118" t="s">
        <v>198</v>
      </c>
      <c r="B326" s="118"/>
    </row>
    <row r="327" spans="1:7" x14ac:dyDescent="0.3">
      <c r="A327" s="118"/>
      <c r="B327" s="118"/>
    </row>
    <row r="328" spans="1:7" x14ac:dyDescent="0.3">
      <c r="A328" s="112" t="s">
        <v>45</v>
      </c>
      <c r="B328" s="119" t="s">
        <v>43</v>
      </c>
    </row>
    <row r="329" spans="1:7" x14ac:dyDescent="0.3">
      <c r="A329" s="112" t="s">
        <v>122</v>
      </c>
      <c r="B329" s="119">
        <v>64</v>
      </c>
    </row>
    <row r="330" spans="1:7" x14ac:dyDescent="0.3">
      <c r="A330" s="112" t="s">
        <v>123</v>
      </c>
      <c r="B330" s="119">
        <v>724</v>
      </c>
    </row>
    <row r="331" spans="1:7" x14ac:dyDescent="0.3">
      <c r="A331" s="112" t="s">
        <v>841</v>
      </c>
      <c r="B331" s="119">
        <v>141</v>
      </c>
    </row>
    <row r="332" spans="1:7" x14ac:dyDescent="0.3">
      <c r="B332" s="119">
        <f>SUM(B329:B331)</f>
        <v>929</v>
      </c>
    </row>
    <row r="335" spans="1:7" x14ac:dyDescent="0.3">
      <c r="A335" s="118" t="s">
        <v>639</v>
      </c>
      <c r="B335" s="118"/>
    </row>
    <row r="336" spans="1:7" x14ac:dyDescent="0.3">
      <c r="A336" s="112" t="s">
        <v>124</v>
      </c>
      <c r="B336" s="112" t="s">
        <v>43</v>
      </c>
    </row>
    <row r="337" spans="1:2" x14ac:dyDescent="0.3">
      <c r="A337" s="112" t="s">
        <v>125</v>
      </c>
      <c r="B337" s="112">
        <v>327</v>
      </c>
    </row>
    <row r="338" spans="1:2" x14ac:dyDescent="0.3">
      <c r="A338" s="112" t="s">
        <v>126</v>
      </c>
      <c r="B338" s="112">
        <v>64</v>
      </c>
    </row>
    <row r="339" spans="1:2" x14ac:dyDescent="0.3">
      <c r="A339" s="112" t="s">
        <v>127</v>
      </c>
      <c r="B339" s="112">
        <v>132</v>
      </c>
    </row>
    <row r="340" spans="1:2" x14ac:dyDescent="0.3">
      <c r="A340" s="112" t="s">
        <v>128</v>
      </c>
      <c r="B340" s="112">
        <v>56</v>
      </c>
    </row>
    <row r="341" spans="1:2" x14ac:dyDescent="0.3">
      <c r="A341" s="112" t="s">
        <v>129</v>
      </c>
      <c r="B341" s="112">
        <v>135</v>
      </c>
    </row>
    <row r="342" spans="1:2" x14ac:dyDescent="0.3">
      <c r="A342" s="112" t="s">
        <v>130</v>
      </c>
      <c r="B342" s="112">
        <v>187</v>
      </c>
    </row>
    <row r="343" spans="1:2" x14ac:dyDescent="0.3">
      <c r="A343" s="112" t="s">
        <v>131</v>
      </c>
      <c r="B343" s="112">
        <v>18</v>
      </c>
    </row>
    <row r="344" spans="1:2" x14ac:dyDescent="0.3">
      <c r="A344" s="112" t="s">
        <v>132</v>
      </c>
      <c r="B344" s="112">
        <v>171</v>
      </c>
    </row>
    <row r="345" spans="1:2" x14ac:dyDescent="0.3">
      <c r="A345" s="112" t="s">
        <v>133</v>
      </c>
      <c r="B345" s="112">
        <v>59</v>
      </c>
    </row>
    <row r="346" spans="1:2" x14ac:dyDescent="0.3">
      <c r="A346" s="112" t="s">
        <v>134</v>
      </c>
      <c r="B346" s="112">
        <v>40</v>
      </c>
    </row>
    <row r="347" spans="1:2" x14ac:dyDescent="0.3">
      <c r="A347" s="112" t="s">
        <v>135</v>
      </c>
      <c r="B347" s="112">
        <v>29</v>
      </c>
    </row>
    <row r="348" spans="1:2" x14ac:dyDescent="0.3">
      <c r="A348" s="112" t="s">
        <v>136</v>
      </c>
      <c r="B348" s="112">
        <v>305</v>
      </c>
    </row>
    <row r="349" spans="1:2" x14ac:dyDescent="0.3">
      <c r="A349" s="112" t="s">
        <v>137</v>
      </c>
      <c r="B349" s="112">
        <v>602</v>
      </c>
    </row>
    <row r="350" spans="1:2" x14ac:dyDescent="0.3">
      <c r="A350" s="112" t="s">
        <v>138</v>
      </c>
      <c r="B350" s="112">
        <v>1011</v>
      </c>
    </row>
    <row r="351" spans="1:2" x14ac:dyDescent="0.3">
      <c r="A351" s="112" t="s">
        <v>139</v>
      </c>
      <c r="B351" s="112">
        <v>9</v>
      </c>
    </row>
    <row r="352" spans="1:2" x14ac:dyDescent="0.3">
      <c r="B352" s="112">
        <v>3168</v>
      </c>
    </row>
    <row r="353" spans="1:2" x14ac:dyDescent="0.3">
      <c r="A353" s="126" t="s">
        <v>24</v>
      </c>
    </row>
    <row r="354" spans="1:2" x14ac:dyDescent="0.3">
      <c r="A354" s="126"/>
    </row>
    <row r="355" spans="1:2" x14ac:dyDescent="0.3">
      <c r="A355" s="112" t="s">
        <v>140</v>
      </c>
      <c r="B355" s="112" t="s">
        <v>43</v>
      </c>
    </row>
    <row r="356" spans="1:2" x14ac:dyDescent="0.3">
      <c r="A356" s="112" t="s">
        <v>140</v>
      </c>
      <c r="B356" s="112" t="s">
        <v>43</v>
      </c>
    </row>
    <row r="357" spans="1:2" x14ac:dyDescent="0.3">
      <c r="A357" s="112" t="s">
        <v>6</v>
      </c>
      <c r="B357" s="112">
        <v>1</v>
      </c>
    </row>
    <row r="358" spans="1:2" x14ac:dyDescent="0.3">
      <c r="A358" s="112" t="s">
        <v>37</v>
      </c>
      <c r="B358" s="112">
        <v>1</v>
      </c>
    </row>
    <row r="359" spans="1:2" x14ac:dyDescent="0.3">
      <c r="A359" s="112" t="s">
        <v>19</v>
      </c>
      <c r="B359" s="112">
        <v>21</v>
      </c>
    </row>
    <row r="360" spans="1:2" x14ac:dyDescent="0.3">
      <c r="A360" s="112" t="s">
        <v>141</v>
      </c>
      <c r="B360" s="112">
        <v>70</v>
      </c>
    </row>
    <row r="361" spans="1:2" x14ac:dyDescent="0.3">
      <c r="B361" s="112">
        <f>SUM(B357:B360)</f>
        <v>93</v>
      </c>
    </row>
    <row r="364" spans="1:2" x14ac:dyDescent="0.3">
      <c r="A364" s="117" t="s">
        <v>466</v>
      </c>
    </row>
    <row r="365" spans="1:2" x14ac:dyDescent="0.3">
      <c r="A365" s="117"/>
    </row>
    <row r="366" spans="1:2" x14ac:dyDescent="0.3">
      <c r="A366" s="112" t="s">
        <v>45</v>
      </c>
      <c r="B366" s="112" t="s">
        <v>43</v>
      </c>
    </row>
    <row r="367" spans="1:2" x14ac:dyDescent="0.3">
      <c r="A367" s="112" t="s">
        <v>142</v>
      </c>
      <c r="B367" s="112">
        <v>26</v>
      </c>
    </row>
    <row r="368" spans="1:2" x14ac:dyDescent="0.3">
      <c r="A368" s="112" t="s">
        <v>143</v>
      </c>
      <c r="B368" s="112">
        <v>2</v>
      </c>
    </row>
    <row r="369" spans="1:2" x14ac:dyDescent="0.3">
      <c r="A369" s="112" t="s">
        <v>144</v>
      </c>
      <c r="B369" s="112">
        <v>16</v>
      </c>
    </row>
    <row r="370" spans="1:2" x14ac:dyDescent="0.3">
      <c r="A370" s="112" t="s">
        <v>145</v>
      </c>
      <c r="B370" s="112">
        <v>7</v>
      </c>
    </row>
    <row r="371" spans="1:2" x14ac:dyDescent="0.3">
      <c r="A371" s="112" t="s">
        <v>146</v>
      </c>
      <c r="B371" s="112">
        <v>2</v>
      </c>
    </row>
    <row r="372" spans="1:2" x14ac:dyDescent="0.3">
      <c r="A372" s="112" t="s">
        <v>147</v>
      </c>
      <c r="B372" s="112">
        <v>13</v>
      </c>
    </row>
    <row r="373" spans="1:2" x14ac:dyDescent="0.3">
      <c r="A373" s="112" t="s">
        <v>148</v>
      </c>
      <c r="B373" s="112">
        <v>27</v>
      </c>
    </row>
    <row r="374" spans="1:2" x14ac:dyDescent="0.3">
      <c r="A374" s="112" t="s">
        <v>411</v>
      </c>
      <c r="B374" s="112">
        <v>3</v>
      </c>
    </row>
    <row r="375" spans="1:2" x14ac:dyDescent="0.3">
      <c r="A375" s="112" t="s">
        <v>149</v>
      </c>
      <c r="B375" s="112">
        <v>8</v>
      </c>
    </row>
    <row r="376" spans="1:2" x14ac:dyDescent="0.3">
      <c r="A376" s="112" t="s">
        <v>150</v>
      </c>
      <c r="B376" s="112">
        <v>114</v>
      </c>
    </row>
    <row r="377" spans="1:2" x14ac:dyDescent="0.3">
      <c r="A377" s="112" t="s">
        <v>760</v>
      </c>
      <c r="B377" s="112">
        <v>5</v>
      </c>
    </row>
    <row r="378" spans="1:2" x14ac:dyDescent="0.3">
      <c r="A378" s="112" t="s">
        <v>151</v>
      </c>
      <c r="B378" s="112">
        <v>2</v>
      </c>
    </row>
    <row r="379" spans="1:2" x14ac:dyDescent="0.3">
      <c r="A379" s="112" t="s">
        <v>152</v>
      </c>
      <c r="B379" s="112">
        <v>3</v>
      </c>
    </row>
    <row r="380" spans="1:2" x14ac:dyDescent="0.3">
      <c r="A380" s="112" t="s">
        <v>842</v>
      </c>
      <c r="B380" s="112">
        <v>2</v>
      </c>
    </row>
    <row r="385" spans="1:2" x14ac:dyDescent="0.3">
      <c r="A385" s="112" t="s">
        <v>153</v>
      </c>
    </row>
    <row r="387" spans="1:2" x14ac:dyDescent="0.3">
      <c r="A387" s="112" t="s">
        <v>154</v>
      </c>
    </row>
    <row r="389" spans="1:2" x14ac:dyDescent="0.3">
      <c r="A389" s="112" t="s">
        <v>709</v>
      </c>
      <c r="B389" s="119" t="s">
        <v>43</v>
      </c>
    </row>
    <row r="390" spans="1:2" x14ac:dyDescent="0.3">
      <c r="A390" s="112" t="s">
        <v>843</v>
      </c>
      <c r="B390" s="112">
        <v>1</v>
      </c>
    </row>
    <row r="391" spans="1:2" x14ac:dyDescent="0.3">
      <c r="A391" s="112" t="s">
        <v>844</v>
      </c>
      <c r="B391" s="112">
        <v>4</v>
      </c>
    </row>
    <row r="392" spans="1:2" x14ac:dyDescent="0.3">
      <c r="A392" s="112" t="s">
        <v>845</v>
      </c>
      <c r="B392" s="112">
        <v>2</v>
      </c>
    </row>
    <row r="393" spans="1:2" x14ac:dyDescent="0.3">
      <c r="A393" s="112" t="s">
        <v>846</v>
      </c>
      <c r="B393" s="112">
        <v>3</v>
      </c>
    </row>
    <row r="394" spans="1:2" x14ac:dyDescent="0.3">
      <c r="A394" s="112" t="s">
        <v>847</v>
      </c>
      <c r="B394" s="119">
        <v>4278</v>
      </c>
    </row>
    <row r="395" spans="1:2" x14ac:dyDescent="0.3">
      <c r="A395" s="112" t="s">
        <v>848</v>
      </c>
      <c r="B395" s="112">
        <v>3</v>
      </c>
    </row>
    <row r="396" spans="1:2" x14ac:dyDescent="0.3">
      <c r="A396" s="112" t="s">
        <v>849</v>
      </c>
      <c r="B396" s="112">
        <v>1</v>
      </c>
    </row>
    <row r="397" spans="1:2" x14ac:dyDescent="0.3">
      <c r="A397" s="112" t="s">
        <v>850</v>
      </c>
      <c r="B397" s="112">
        <v>1</v>
      </c>
    </row>
    <row r="398" spans="1:2" x14ac:dyDescent="0.3">
      <c r="A398" s="112" t="s">
        <v>851</v>
      </c>
      <c r="B398" s="112">
        <v>1</v>
      </c>
    </row>
    <row r="399" spans="1:2" x14ac:dyDescent="0.3">
      <c r="A399" s="112" t="s">
        <v>852</v>
      </c>
      <c r="B399" s="112">
        <v>3</v>
      </c>
    </row>
    <row r="400" spans="1:2" x14ac:dyDescent="0.3">
      <c r="B400" s="119"/>
    </row>
    <row r="401" spans="1:8" x14ac:dyDescent="0.3">
      <c r="B401" s="119"/>
    </row>
    <row r="402" spans="1:8" x14ac:dyDescent="0.3">
      <c r="B402" s="119"/>
    </row>
    <row r="403" spans="1:8" x14ac:dyDescent="0.3">
      <c r="B403" s="119"/>
    </row>
    <row r="405" spans="1:8" x14ac:dyDescent="0.3">
      <c r="A405" s="112" t="s">
        <v>45</v>
      </c>
      <c r="B405" s="119" t="s">
        <v>43</v>
      </c>
      <c r="H405" s="7"/>
    </row>
    <row r="406" spans="1:8" x14ac:dyDescent="0.3">
      <c r="A406" s="112" t="s">
        <v>45</v>
      </c>
      <c r="B406" s="119" t="s">
        <v>43</v>
      </c>
      <c r="H406" s="7"/>
    </row>
    <row r="407" spans="1:8" x14ac:dyDescent="0.3">
      <c r="A407" s="112" t="s">
        <v>853</v>
      </c>
      <c r="B407" s="119">
        <v>1198.1375</v>
      </c>
      <c r="H407" s="7"/>
    </row>
    <row r="408" spans="1:8" x14ac:dyDescent="0.3">
      <c r="A408" s="112" t="s">
        <v>854</v>
      </c>
      <c r="B408" s="119">
        <v>66</v>
      </c>
      <c r="H408" s="7"/>
    </row>
    <row r="409" spans="1:8" x14ac:dyDescent="0.3">
      <c r="A409" s="112" t="s">
        <v>855</v>
      </c>
      <c r="B409" s="119">
        <v>2</v>
      </c>
      <c r="H409" s="7"/>
    </row>
    <row r="410" spans="1:8" x14ac:dyDescent="0.3">
      <c r="A410" s="112" t="s">
        <v>856</v>
      </c>
      <c r="B410" s="119">
        <v>31</v>
      </c>
      <c r="H410" s="7"/>
    </row>
    <row r="411" spans="1:8" x14ac:dyDescent="0.3">
      <c r="A411" s="112" t="s">
        <v>857</v>
      </c>
      <c r="B411" s="119">
        <v>502</v>
      </c>
      <c r="H411" s="7"/>
    </row>
    <row r="412" spans="1:8" x14ac:dyDescent="0.3">
      <c r="A412" s="112" t="s">
        <v>858</v>
      </c>
      <c r="B412" s="119">
        <v>216</v>
      </c>
      <c r="H412" s="7"/>
    </row>
    <row r="413" spans="1:8" x14ac:dyDescent="0.3">
      <c r="A413" s="112" t="s">
        <v>859</v>
      </c>
      <c r="B413" s="119">
        <v>1912.2</v>
      </c>
      <c r="H413" s="7"/>
    </row>
    <row r="414" spans="1:8" x14ac:dyDescent="0.3">
      <c r="A414" s="112" t="s">
        <v>860</v>
      </c>
      <c r="B414" s="119">
        <v>396.5</v>
      </c>
      <c r="H414" s="7"/>
    </row>
    <row r="415" spans="1:8" x14ac:dyDescent="0.3">
      <c r="A415" s="112" t="s">
        <v>861</v>
      </c>
      <c r="B415" s="119">
        <v>8</v>
      </c>
      <c r="H415" s="7"/>
    </row>
    <row r="416" spans="1:8" x14ac:dyDescent="0.3">
      <c r="A416" s="112" t="s">
        <v>862</v>
      </c>
      <c r="B416" s="119">
        <v>2886</v>
      </c>
      <c r="H416" s="7"/>
    </row>
    <row r="417" spans="1:8" x14ac:dyDescent="0.3">
      <c r="A417" s="112" t="s">
        <v>863</v>
      </c>
      <c r="B417" s="119">
        <v>129</v>
      </c>
      <c r="H417" s="7"/>
    </row>
    <row r="418" spans="1:8" x14ac:dyDescent="0.3">
      <c r="A418" s="112" t="s">
        <v>864</v>
      </c>
      <c r="B418" s="119">
        <v>12</v>
      </c>
      <c r="F418" t="s">
        <v>45</v>
      </c>
      <c r="G418" s="7" t="s">
        <v>43</v>
      </c>
      <c r="H418" s="7"/>
    </row>
    <row r="419" spans="1:8" x14ac:dyDescent="0.3">
      <c r="A419" s="112" t="s">
        <v>865</v>
      </c>
      <c r="B419" s="119">
        <v>13</v>
      </c>
      <c r="F419" s="1" t="s">
        <v>877</v>
      </c>
      <c r="G419" s="7">
        <v>1054</v>
      </c>
      <c r="H419" s="7"/>
    </row>
    <row r="420" spans="1:8" x14ac:dyDescent="0.3">
      <c r="A420" s="112" t="s">
        <v>866</v>
      </c>
      <c r="B420" s="119">
        <v>69</v>
      </c>
      <c r="F420" s="1" t="s">
        <v>878</v>
      </c>
      <c r="G420" s="7">
        <v>467</v>
      </c>
      <c r="H420" s="7"/>
    </row>
    <row r="421" spans="1:8" x14ac:dyDescent="0.3">
      <c r="A421" s="112" t="s">
        <v>867</v>
      </c>
      <c r="B421" s="119">
        <v>3064</v>
      </c>
      <c r="F421" s="1" t="s">
        <v>879</v>
      </c>
      <c r="G421" s="7">
        <v>71</v>
      </c>
      <c r="H421" s="7"/>
    </row>
    <row r="422" spans="1:8" x14ac:dyDescent="0.3">
      <c r="A422" s="112" t="s">
        <v>868</v>
      </c>
      <c r="B422" s="119">
        <v>13</v>
      </c>
      <c r="F422" s="1" t="s">
        <v>880</v>
      </c>
      <c r="G422" s="7">
        <v>885</v>
      </c>
      <c r="H422" s="7"/>
    </row>
    <row r="423" spans="1:8" x14ac:dyDescent="0.3">
      <c r="A423" s="112" t="s">
        <v>869</v>
      </c>
      <c r="B423" s="119">
        <v>720.5</v>
      </c>
      <c r="F423" s="1" t="s">
        <v>881</v>
      </c>
      <c r="G423" s="7">
        <v>139.5</v>
      </c>
      <c r="H423" s="7"/>
    </row>
    <row r="424" spans="1:8" x14ac:dyDescent="0.3">
      <c r="A424" s="112" t="s">
        <v>870</v>
      </c>
      <c r="B424" s="119">
        <v>83</v>
      </c>
      <c r="F424" s="1" t="s">
        <v>882</v>
      </c>
      <c r="G424" s="7">
        <v>17896</v>
      </c>
      <c r="H424" s="7"/>
    </row>
    <row r="425" spans="1:8" x14ac:dyDescent="0.3">
      <c r="A425" s="112" t="s">
        <v>871</v>
      </c>
      <c r="B425" s="119">
        <v>277</v>
      </c>
      <c r="F425" s="1" t="s">
        <v>883</v>
      </c>
      <c r="G425" s="7">
        <v>24</v>
      </c>
      <c r="H425" s="7"/>
    </row>
    <row r="426" spans="1:8" x14ac:dyDescent="0.3">
      <c r="A426" s="112" t="s">
        <v>872</v>
      </c>
      <c r="B426" s="119">
        <v>2</v>
      </c>
      <c r="F426" s="1" t="s">
        <v>884</v>
      </c>
      <c r="G426" s="7">
        <v>89143</v>
      </c>
      <c r="H426" s="7"/>
    </row>
    <row r="427" spans="1:8" x14ac:dyDescent="0.3">
      <c r="A427" s="112" t="s">
        <v>873</v>
      </c>
      <c r="B427" s="119">
        <v>150</v>
      </c>
      <c r="F427" s="1" t="s">
        <v>885</v>
      </c>
      <c r="G427" s="7">
        <v>67</v>
      </c>
      <c r="H427" s="7"/>
    </row>
    <row r="428" spans="1:8" x14ac:dyDescent="0.3">
      <c r="A428" s="112" t="s">
        <v>874</v>
      </c>
      <c r="B428" s="119">
        <v>102</v>
      </c>
      <c r="F428" s="1" t="s">
        <v>886</v>
      </c>
      <c r="G428" s="7">
        <v>4395</v>
      </c>
      <c r="H428" s="7"/>
    </row>
    <row r="429" spans="1:8" x14ac:dyDescent="0.3">
      <c r="A429" s="112" t="s">
        <v>875</v>
      </c>
      <c r="B429" s="119">
        <v>15</v>
      </c>
      <c r="F429" s="1" t="s">
        <v>887</v>
      </c>
      <c r="G429" s="7">
        <v>258</v>
      </c>
      <c r="H429" s="7"/>
    </row>
    <row r="430" spans="1:8" x14ac:dyDescent="0.3">
      <c r="A430" s="112" t="s">
        <v>876</v>
      </c>
      <c r="B430" s="119">
        <v>6</v>
      </c>
      <c r="F430" s="1" t="s">
        <v>888</v>
      </c>
      <c r="G430" s="7">
        <v>92</v>
      </c>
      <c r="H430" s="7"/>
    </row>
    <row r="431" spans="1:8" x14ac:dyDescent="0.3">
      <c r="B431" s="119"/>
      <c r="F431" s="1" t="s">
        <v>889</v>
      </c>
      <c r="G431" s="7">
        <v>9658</v>
      </c>
      <c r="H431" s="7"/>
    </row>
    <row r="432" spans="1:8" x14ac:dyDescent="0.3">
      <c r="B432" s="119"/>
      <c r="F432" s="1" t="s">
        <v>890</v>
      </c>
      <c r="G432" s="7">
        <v>15</v>
      </c>
      <c r="H432" s="7"/>
    </row>
    <row r="433" spans="2:8" x14ac:dyDescent="0.3">
      <c r="B433" s="119"/>
      <c r="F433" s="1" t="s">
        <v>891</v>
      </c>
      <c r="G433" s="7">
        <v>1666</v>
      </c>
      <c r="H433" s="7"/>
    </row>
    <row r="434" spans="2:8" x14ac:dyDescent="0.3">
      <c r="B434" s="119"/>
      <c r="F434" s="1" t="s">
        <v>892</v>
      </c>
      <c r="G434" s="7">
        <v>49</v>
      </c>
      <c r="H434" s="7"/>
    </row>
    <row r="435" spans="2:8" x14ac:dyDescent="0.3">
      <c r="B435" s="119"/>
      <c r="F435" s="1" t="s">
        <v>893</v>
      </c>
      <c r="G435" s="7">
        <v>48</v>
      </c>
      <c r="H435" s="7"/>
    </row>
    <row r="436" spans="2:8" x14ac:dyDescent="0.3">
      <c r="B436" s="119"/>
      <c r="F436" s="1" t="s">
        <v>894</v>
      </c>
      <c r="G436" s="7">
        <v>4</v>
      </c>
      <c r="H436" s="7"/>
    </row>
    <row r="437" spans="2:8" x14ac:dyDescent="0.3">
      <c r="B437" s="119"/>
      <c r="F437" s="1" t="s">
        <v>895</v>
      </c>
      <c r="G437" s="7">
        <v>13</v>
      </c>
      <c r="H437" s="7"/>
    </row>
    <row r="438" spans="2:8" x14ac:dyDescent="0.3">
      <c r="B438" s="119"/>
      <c r="F438" s="1" t="s">
        <v>896</v>
      </c>
      <c r="G438" s="7">
        <v>50</v>
      </c>
      <c r="H438" s="7"/>
    </row>
    <row r="439" spans="2:8" x14ac:dyDescent="0.3">
      <c r="B439" s="119"/>
      <c r="F439" s="1" t="s">
        <v>897</v>
      </c>
      <c r="G439" s="7">
        <v>11245.5</v>
      </c>
      <c r="H439" s="7"/>
    </row>
    <row r="440" spans="2:8" x14ac:dyDescent="0.3">
      <c r="B440" s="119"/>
      <c r="F440" s="1" t="s">
        <v>898</v>
      </c>
      <c r="G440" s="7">
        <v>28</v>
      </c>
      <c r="H440" s="7"/>
    </row>
    <row r="441" spans="2:8" x14ac:dyDescent="0.3">
      <c r="B441" s="119"/>
      <c r="F441" s="1" t="s">
        <v>899</v>
      </c>
      <c r="G441" s="7">
        <v>213</v>
      </c>
      <c r="H441" s="7"/>
    </row>
    <row r="442" spans="2:8" x14ac:dyDescent="0.3">
      <c r="B442" s="119"/>
      <c r="F442" s="1" t="s">
        <v>900</v>
      </c>
      <c r="G442" s="7">
        <v>24</v>
      </c>
      <c r="H442" s="7"/>
    </row>
    <row r="443" spans="2:8" x14ac:dyDescent="0.3">
      <c r="B443" s="119"/>
      <c r="F443" s="1" t="s">
        <v>901</v>
      </c>
      <c r="G443" s="7">
        <v>9</v>
      </c>
      <c r="H443" s="7"/>
    </row>
    <row r="444" spans="2:8" x14ac:dyDescent="0.3">
      <c r="B444" s="119"/>
      <c r="F444" s="1" t="s">
        <v>902</v>
      </c>
      <c r="G444" s="7">
        <v>1</v>
      </c>
      <c r="H444" s="7"/>
    </row>
    <row r="445" spans="2:8" x14ac:dyDescent="0.3">
      <c r="B445" s="119"/>
      <c r="F445" s="1" t="s">
        <v>903</v>
      </c>
      <c r="G445" s="7">
        <v>5</v>
      </c>
      <c r="H445" s="7"/>
    </row>
    <row r="446" spans="2:8" x14ac:dyDescent="0.3">
      <c r="B446" s="119"/>
      <c r="F446" s="1" t="s">
        <v>904</v>
      </c>
      <c r="G446" s="7">
        <v>1255</v>
      </c>
      <c r="H446" s="7"/>
    </row>
    <row r="447" spans="2:8" x14ac:dyDescent="0.3">
      <c r="B447" s="119"/>
      <c r="F447" s="1" t="s">
        <v>905</v>
      </c>
      <c r="G447" s="7">
        <v>114</v>
      </c>
      <c r="H447" s="7"/>
    </row>
    <row r="448" spans="2:8" x14ac:dyDescent="0.3">
      <c r="B448" s="119"/>
      <c r="F448" s="1" t="s">
        <v>906</v>
      </c>
      <c r="G448" s="7">
        <v>70</v>
      </c>
      <c r="H448" s="7"/>
    </row>
    <row r="449" spans="2:8" x14ac:dyDescent="0.3">
      <c r="B449" s="119"/>
      <c r="F449" s="1" t="s">
        <v>907</v>
      </c>
      <c r="G449" s="7">
        <v>327</v>
      </c>
      <c r="H449" s="7"/>
    </row>
    <row r="450" spans="2:8" x14ac:dyDescent="0.3">
      <c r="B450" s="119"/>
      <c r="F450" s="1" t="s">
        <v>908</v>
      </c>
      <c r="G450" s="7">
        <v>24</v>
      </c>
      <c r="H450" s="7"/>
    </row>
    <row r="451" spans="2:8" x14ac:dyDescent="0.3">
      <c r="B451" s="119"/>
      <c r="F451" s="1" t="s">
        <v>909</v>
      </c>
      <c r="G451" s="7">
        <v>2196</v>
      </c>
      <c r="H451" s="7"/>
    </row>
    <row r="452" spans="2:8" x14ac:dyDescent="0.3">
      <c r="B452" s="119"/>
      <c r="F452" s="1" t="s">
        <v>910</v>
      </c>
      <c r="G452" s="7">
        <v>1</v>
      </c>
      <c r="H452" s="7"/>
    </row>
    <row r="453" spans="2:8" x14ac:dyDescent="0.3">
      <c r="B453" s="119"/>
      <c r="F453" s="1" t="s">
        <v>911</v>
      </c>
      <c r="G453" s="7">
        <v>1</v>
      </c>
      <c r="H453" s="7"/>
    </row>
    <row r="454" spans="2:8" x14ac:dyDescent="0.3">
      <c r="B454" s="119"/>
      <c r="F454" s="1" t="s">
        <v>912</v>
      </c>
      <c r="G454" s="7">
        <v>6</v>
      </c>
      <c r="H454" s="7"/>
    </row>
    <row r="455" spans="2:8" x14ac:dyDescent="0.3">
      <c r="B455" s="119"/>
      <c r="F455" s="1" t="s">
        <v>913</v>
      </c>
      <c r="G455" s="7">
        <v>1</v>
      </c>
      <c r="H455" s="7"/>
    </row>
    <row r="456" spans="2:8" x14ac:dyDescent="0.3">
      <c r="B456" s="119"/>
      <c r="F456" s="1" t="s">
        <v>914</v>
      </c>
      <c r="G456" s="7">
        <v>14</v>
      </c>
      <c r="H456" s="7"/>
    </row>
    <row r="457" spans="2:8" x14ac:dyDescent="0.3">
      <c r="B457" s="119"/>
      <c r="F457" s="1" t="s">
        <v>915</v>
      </c>
      <c r="G457" s="7">
        <v>72</v>
      </c>
      <c r="H457" s="7"/>
    </row>
    <row r="458" spans="2:8" x14ac:dyDescent="0.3">
      <c r="B458" s="119"/>
      <c r="F458" s="1" t="s">
        <v>916</v>
      </c>
      <c r="G458" s="7">
        <v>1</v>
      </c>
      <c r="H458" s="7"/>
    </row>
    <row r="459" spans="2:8" x14ac:dyDescent="0.3">
      <c r="B459" s="119"/>
      <c r="F459" s="1" t="s">
        <v>917</v>
      </c>
      <c r="G459" s="7">
        <v>302</v>
      </c>
      <c r="H459" s="7"/>
    </row>
    <row r="460" spans="2:8" x14ac:dyDescent="0.3">
      <c r="B460" s="119"/>
      <c r="F460" s="1" t="s">
        <v>918</v>
      </c>
      <c r="G460" s="7">
        <v>1</v>
      </c>
      <c r="H460" s="7"/>
    </row>
    <row r="461" spans="2:8" x14ac:dyDescent="0.3">
      <c r="B461" s="119"/>
      <c r="F461" s="1" t="s">
        <v>919</v>
      </c>
      <c r="G461" s="7">
        <v>1</v>
      </c>
      <c r="H461" s="7"/>
    </row>
    <row r="462" spans="2:8" x14ac:dyDescent="0.3">
      <c r="B462" s="119"/>
      <c r="F462" s="1" t="s">
        <v>920</v>
      </c>
      <c r="G462" s="7">
        <v>6</v>
      </c>
      <c r="H462" s="7"/>
    </row>
    <row r="463" spans="2:8" x14ac:dyDescent="0.3">
      <c r="B463" s="119"/>
      <c r="F463" t="s">
        <v>921</v>
      </c>
      <c r="G463" s="7">
        <v>3</v>
      </c>
      <c r="H463" s="7"/>
    </row>
    <row r="464" spans="2:8" x14ac:dyDescent="0.3">
      <c r="B464" s="119"/>
      <c r="F464" t="s">
        <v>922</v>
      </c>
      <c r="G464" s="7">
        <v>9</v>
      </c>
      <c r="H464" s="7"/>
    </row>
    <row r="465" spans="2:8" x14ac:dyDescent="0.3">
      <c r="B465" s="119"/>
      <c r="F465" t="s">
        <v>923</v>
      </c>
      <c r="G465" s="7">
        <v>3</v>
      </c>
      <c r="H465" s="7"/>
    </row>
    <row r="466" spans="2:8" x14ac:dyDescent="0.3">
      <c r="B466" s="119"/>
      <c r="F466" t="s">
        <v>924</v>
      </c>
      <c r="G466" s="7">
        <v>1</v>
      </c>
      <c r="H466" s="7"/>
    </row>
    <row r="467" spans="2:8" x14ac:dyDescent="0.3">
      <c r="B467" s="119"/>
      <c r="F467" t="s">
        <v>925</v>
      </c>
      <c r="G467" s="7">
        <v>2</v>
      </c>
      <c r="H467" s="7"/>
    </row>
    <row r="468" spans="2:8" x14ac:dyDescent="0.3">
      <c r="B468" s="119"/>
      <c r="F468" t="s">
        <v>926</v>
      </c>
      <c r="G468" s="7">
        <v>43</v>
      </c>
      <c r="H468" s="7"/>
    </row>
    <row r="469" spans="2:8" x14ac:dyDescent="0.3">
      <c r="B469" s="119"/>
      <c r="F469" t="s">
        <v>927</v>
      </c>
      <c r="G469" s="7">
        <v>4</v>
      </c>
      <c r="H469" s="7"/>
    </row>
    <row r="470" spans="2:8" x14ac:dyDescent="0.3">
      <c r="B470" s="119"/>
      <c r="F470" t="s">
        <v>928</v>
      </c>
      <c r="G470" s="7">
        <v>1</v>
      </c>
      <c r="H470" s="7"/>
    </row>
    <row r="471" spans="2:8" x14ac:dyDescent="0.3">
      <c r="B471" s="119"/>
      <c r="F471" t="s">
        <v>929</v>
      </c>
      <c r="G471" s="7">
        <v>1</v>
      </c>
      <c r="H471" s="7"/>
    </row>
    <row r="472" spans="2:8" x14ac:dyDescent="0.3">
      <c r="B472" s="119"/>
      <c r="G472" s="1"/>
      <c r="H472" s="7"/>
    </row>
    <row r="473" spans="2:8" x14ac:dyDescent="0.3">
      <c r="B473" s="119"/>
      <c r="G473" s="1"/>
      <c r="H473" s="7"/>
    </row>
    <row r="474" spans="2:8" x14ac:dyDescent="0.3">
      <c r="B474" s="119"/>
      <c r="G474" s="1"/>
      <c r="H474" s="7"/>
    </row>
    <row r="475" spans="2:8" x14ac:dyDescent="0.3">
      <c r="B475" s="119"/>
      <c r="G475" s="1"/>
      <c r="H475" s="7"/>
    </row>
    <row r="476" spans="2:8" x14ac:dyDescent="0.3">
      <c r="B476" s="119"/>
      <c r="G476" s="1"/>
      <c r="H476" s="7"/>
    </row>
    <row r="477" spans="2:8" x14ac:dyDescent="0.3">
      <c r="B477" s="119"/>
      <c r="G477" s="1"/>
      <c r="H477" s="7"/>
    </row>
    <row r="478" spans="2:8" x14ac:dyDescent="0.3">
      <c r="B478" s="119"/>
      <c r="G478" s="1"/>
      <c r="H478" s="7"/>
    </row>
    <row r="479" spans="2:8" x14ac:dyDescent="0.3">
      <c r="G479" s="1"/>
    </row>
    <row r="480" spans="2:8" x14ac:dyDescent="0.3">
      <c r="G480" s="1"/>
    </row>
    <row r="481" spans="1:7" x14ac:dyDescent="0.3">
      <c r="G481" s="1"/>
    </row>
    <row r="482" spans="1:7" x14ac:dyDescent="0.3">
      <c r="A482" s="112" t="s">
        <v>140</v>
      </c>
      <c r="B482" s="112" t="s">
        <v>43</v>
      </c>
      <c r="G482" s="1"/>
    </row>
    <row r="483" spans="1:7" x14ac:dyDescent="0.3">
      <c r="A483" s="112" t="s">
        <v>48</v>
      </c>
      <c r="B483" s="112">
        <v>6</v>
      </c>
      <c r="G483" s="1"/>
    </row>
    <row r="484" spans="1:7" x14ac:dyDescent="0.3">
      <c r="A484" s="112" t="s">
        <v>155</v>
      </c>
      <c r="B484" s="112">
        <v>23</v>
      </c>
      <c r="G484" s="1"/>
    </row>
    <row r="485" spans="1:7" x14ac:dyDescent="0.3">
      <c r="A485" s="112" t="s">
        <v>49</v>
      </c>
      <c r="B485" s="112">
        <v>13</v>
      </c>
      <c r="G485" s="1"/>
    </row>
    <row r="486" spans="1:7" x14ac:dyDescent="0.3">
      <c r="A486" s="112" t="s">
        <v>50</v>
      </c>
      <c r="B486" s="112">
        <v>10</v>
      </c>
      <c r="G486" s="1"/>
    </row>
    <row r="487" spans="1:7" x14ac:dyDescent="0.3">
      <c r="A487" s="112" t="s">
        <v>51</v>
      </c>
      <c r="B487" s="112">
        <v>7</v>
      </c>
    </row>
    <row r="488" spans="1:7" x14ac:dyDescent="0.3">
      <c r="A488" s="112" t="s">
        <v>38</v>
      </c>
      <c r="B488" s="112">
        <v>111</v>
      </c>
    </row>
    <row r="489" spans="1:7" x14ac:dyDescent="0.3">
      <c r="A489" s="112" t="s">
        <v>930</v>
      </c>
      <c r="B489" s="112">
        <v>2</v>
      </c>
    </row>
    <row r="490" spans="1:7" x14ac:dyDescent="0.3">
      <c r="B490" s="112">
        <f>SUM(B483:B489)</f>
        <v>172</v>
      </c>
    </row>
    <row r="494" spans="1:7" x14ac:dyDescent="0.3">
      <c r="A494" s="112" t="s">
        <v>156</v>
      </c>
    </row>
    <row r="498" spans="1:3" x14ac:dyDescent="0.3">
      <c r="A498" s="112" t="s">
        <v>45</v>
      </c>
      <c r="B498" s="112" t="s">
        <v>43</v>
      </c>
      <c r="C498" s="117"/>
    </row>
    <row r="499" spans="1:3" x14ac:dyDescent="0.3">
      <c r="A499" s="112" t="s">
        <v>157</v>
      </c>
      <c r="B499" s="119">
        <v>303</v>
      </c>
      <c r="C499" s="117"/>
    </row>
    <row r="500" spans="1:3" x14ac:dyDescent="0.3">
      <c r="A500" s="112" t="s">
        <v>761</v>
      </c>
      <c r="B500" s="119">
        <v>4065</v>
      </c>
      <c r="C500" s="117"/>
    </row>
    <row r="501" spans="1:3" x14ac:dyDescent="0.3">
      <c r="A501" s="112" t="s">
        <v>640</v>
      </c>
      <c r="B501" s="119">
        <v>2257</v>
      </c>
    </row>
    <row r="502" spans="1:3" x14ac:dyDescent="0.3">
      <c r="A502" s="112" t="s">
        <v>931</v>
      </c>
      <c r="B502" s="119">
        <v>3</v>
      </c>
    </row>
    <row r="503" spans="1:3" x14ac:dyDescent="0.3">
      <c r="A503" s="112" t="s">
        <v>641</v>
      </c>
      <c r="B503" s="119">
        <v>67.3</v>
      </c>
    </row>
    <row r="504" spans="1:3" x14ac:dyDescent="0.3">
      <c r="A504" s="112" t="s">
        <v>932</v>
      </c>
      <c r="B504" s="119">
        <v>2</v>
      </c>
    </row>
    <row r="505" spans="1:3" x14ac:dyDescent="0.3">
      <c r="A505" s="112" t="s">
        <v>933</v>
      </c>
      <c r="B505" s="119">
        <v>27</v>
      </c>
    </row>
    <row r="510" spans="1:3" x14ac:dyDescent="0.3">
      <c r="A510" s="112" t="s">
        <v>158</v>
      </c>
    </row>
    <row r="512" spans="1:3" x14ac:dyDescent="0.3">
      <c r="A512" s="112" t="s">
        <v>159</v>
      </c>
    </row>
    <row r="513" spans="1:2" x14ac:dyDescent="0.3">
      <c r="A513" s="112" t="s">
        <v>45</v>
      </c>
      <c r="B513" s="112" t="s">
        <v>43</v>
      </c>
    </row>
    <row r="514" spans="1:2" x14ac:dyDescent="0.3">
      <c r="A514" s="112" t="s">
        <v>710</v>
      </c>
      <c r="B514" s="112">
        <v>39</v>
      </c>
    </row>
    <row r="515" spans="1:2" x14ac:dyDescent="0.3">
      <c r="A515" s="112" t="s">
        <v>160</v>
      </c>
      <c r="B515" s="112">
        <v>3</v>
      </c>
    </row>
    <row r="516" spans="1:2" x14ac:dyDescent="0.3">
      <c r="A516" s="112" t="s">
        <v>161</v>
      </c>
      <c r="B516" s="112">
        <v>9</v>
      </c>
    </row>
    <row r="517" spans="1:2" x14ac:dyDescent="0.3">
      <c r="A517" s="112" t="s">
        <v>163</v>
      </c>
      <c r="B517" s="112">
        <v>29</v>
      </c>
    </row>
    <row r="518" spans="1:2" x14ac:dyDescent="0.3">
      <c r="A518" s="112" t="s">
        <v>166</v>
      </c>
      <c r="B518" s="112">
        <v>3</v>
      </c>
    </row>
    <row r="519" spans="1:2" x14ac:dyDescent="0.3">
      <c r="A519" s="112" t="s">
        <v>167</v>
      </c>
      <c r="B519" s="112">
        <v>42</v>
      </c>
    </row>
    <row r="520" spans="1:2" x14ac:dyDescent="0.3">
      <c r="A520" s="112" t="s">
        <v>171</v>
      </c>
      <c r="B520" s="112">
        <v>37</v>
      </c>
    </row>
    <row r="521" spans="1:2" x14ac:dyDescent="0.3">
      <c r="A521" s="112" t="s">
        <v>412</v>
      </c>
      <c r="B521" s="112">
        <v>120</v>
      </c>
    </row>
    <row r="522" spans="1:2" x14ac:dyDescent="0.3">
      <c r="A522" s="112" t="s">
        <v>413</v>
      </c>
      <c r="B522" s="112">
        <v>17</v>
      </c>
    </row>
    <row r="523" spans="1:2" x14ac:dyDescent="0.3">
      <c r="B523" s="112">
        <f>SUM(B514:B522)</f>
        <v>299</v>
      </c>
    </row>
    <row r="535" spans="1:2" x14ac:dyDescent="0.3">
      <c r="A535" s="112" t="s">
        <v>172</v>
      </c>
    </row>
    <row r="536" spans="1:2" x14ac:dyDescent="0.3">
      <c r="A536" s="112" t="s">
        <v>45</v>
      </c>
      <c r="B536" s="112" t="s">
        <v>43</v>
      </c>
    </row>
    <row r="537" spans="1:2" x14ac:dyDescent="0.3">
      <c r="A537" s="112" t="s">
        <v>160</v>
      </c>
      <c r="B537" s="112">
        <v>108</v>
      </c>
    </row>
    <row r="538" spans="1:2" x14ac:dyDescent="0.3">
      <c r="A538" s="112" t="s">
        <v>161</v>
      </c>
      <c r="B538" s="112">
        <v>9</v>
      </c>
    </row>
    <row r="539" spans="1:2" x14ac:dyDescent="0.3">
      <c r="A539" s="112" t="s">
        <v>162</v>
      </c>
      <c r="B539" s="112">
        <v>15</v>
      </c>
    </row>
    <row r="540" spans="1:2" x14ac:dyDescent="0.3">
      <c r="A540" s="112" t="s">
        <v>163</v>
      </c>
      <c r="B540" s="112">
        <v>254</v>
      </c>
    </row>
    <row r="541" spans="1:2" x14ac:dyDescent="0.3">
      <c r="A541" s="112" t="s">
        <v>165</v>
      </c>
      <c r="B541" s="112">
        <v>3</v>
      </c>
    </row>
    <row r="542" spans="1:2" x14ac:dyDescent="0.3">
      <c r="A542" s="112" t="s">
        <v>166</v>
      </c>
      <c r="B542" s="112">
        <v>24</v>
      </c>
    </row>
    <row r="543" spans="1:2" x14ac:dyDescent="0.3">
      <c r="A543" s="112" t="s">
        <v>167</v>
      </c>
      <c r="B543" s="112">
        <v>111</v>
      </c>
    </row>
    <row r="544" spans="1:2" x14ac:dyDescent="0.3">
      <c r="A544" s="112" t="s">
        <v>168</v>
      </c>
      <c r="B544" s="112">
        <v>8</v>
      </c>
    </row>
    <row r="545" spans="1:2" x14ac:dyDescent="0.3">
      <c r="A545" s="112" t="s">
        <v>170</v>
      </c>
      <c r="B545" s="112">
        <v>33</v>
      </c>
    </row>
    <row r="546" spans="1:2" x14ac:dyDescent="0.3">
      <c r="A546" s="112" t="s">
        <v>171</v>
      </c>
      <c r="B546" s="112">
        <v>43</v>
      </c>
    </row>
    <row r="547" spans="1:2" x14ac:dyDescent="0.3">
      <c r="A547" s="112" t="s">
        <v>412</v>
      </c>
      <c r="B547" s="112">
        <v>193</v>
      </c>
    </row>
    <row r="548" spans="1:2" x14ac:dyDescent="0.3">
      <c r="A548" s="112" t="s">
        <v>413</v>
      </c>
      <c r="B548" s="112">
        <v>92</v>
      </c>
    </row>
    <row r="549" spans="1:2" x14ac:dyDescent="0.3">
      <c r="A549" s="112" t="s">
        <v>164</v>
      </c>
      <c r="B549" s="112">
        <v>60</v>
      </c>
    </row>
    <row r="550" spans="1:2" x14ac:dyDescent="0.3">
      <c r="A550" s="112" t="s">
        <v>414</v>
      </c>
      <c r="B550" s="112">
        <v>3</v>
      </c>
    </row>
    <row r="551" spans="1:2" x14ac:dyDescent="0.3">
      <c r="A551" s="112" t="s">
        <v>710</v>
      </c>
      <c r="B551" s="112">
        <v>39</v>
      </c>
    </row>
    <row r="552" spans="1:2" x14ac:dyDescent="0.3">
      <c r="B552" s="112">
        <f>SUM(B537:B551)</f>
        <v>995</v>
      </c>
    </row>
    <row r="560" spans="1:2" x14ac:dyDescent="0.3">
      <c r="A560" s="112" t="s">
        <v>173</v>
      </c>
    </row>
    <row r="561" spans="1:2" x14ac:dyDescent="0.3">
      <c r="A561" s="112" t="s">
        <v>124</v>
      </c>
      <c r="B561" s="112" t="s">
        <v>43</v>
      </c>
    </row>
    <row r="562" spans="1:2" x14ac:dyDescent="0.3">
      <c r="A562" s="112" t="s">
        <v>160</v>
      </c>
      <c r="B562" s="112">
        <v>114</v>
      </c>
    </row>
    <row r="563" spans="1:2" x14ac:dyDescent="0.3">
      <c r="A563" s="112" t="s">
        <v>161</v>
      </c>
      <c r="B563" s="112">
        <v>6</v>
      </c>
    </row>
    <row r="564" spans="1:2" x14ac:dyDescent="0.3">
      <c r="A564" s="112" t="s">
        <v>162</v>
      </c>
      <c r="B564" s="112">
        <v>12</v>
      </c>
    </row>
    <row r="565" spans="1:2" x14ac:dyDescent="0.3">
      <c r="A565" s="112" t="s">
        <v>163</v>
      </c>
      <c r="B565" s="112">
        <v>252</v>
      </c>
    </row>
    <row r="566" spans="1:2" x14ac:dyDescent="0.3">
      <c r="A566" s="112" t="s">
        <v>164</v>
      </c>
      <c r="B566" s="112">
        <v>64</v>
      </c>
    </row>
    <row r="567" spans="1:2" x14ac:dyDescent="0.3">
      <c r="A567" s="112" t="s">
        <v>165</v>
      </c>
      <c r="B567" s="112">
        <v>3</v>
      </c>
    </row>
    <row r="568" spans="1:2" x14ac:dyDescent="0.3">
      <c r="A568" s="112" t="s">
        <v>166</v>
      </c>
      <c r="B568" s="112">
        <v>24</v>
      </c>
    </row>
    <row r="569" spans="1:2" x14ac:dyDescent="0.3">
      <c r="A569" s="112" t="s">
        <v>167</v>
      </c>
      <c r="B569" s="112">
        <v>93</v>
      </c>
    </row>
    <row r="570" spans="1:2" x14ac:dyDescent="0.3">
      <c r="A570" s="112" t="s">
        <v>168</v>
      </c>
      <c r="B570" s="112">
        <v>8</v>
      </c>
    </row>
    <row r="571" spans="1:2" x14ac:dyDescent="0.3">
      <c r="A571" s="112" t="s">
        <v>170</v>
      </c>
      <c r="B571" s="112">
        <v>33</v>
      </c>
    </row>
    <row r="572" spans="1:2" x14ac:dyDescent="0.3">
      <c r="A572" s="112" t="s">
        <v>171</v>
      </c>
      <c r="B572" s="112">
        <v>47</v>
      </c>
    </row>
    <row r="573" spans="1:2" x14ac:dyDescent="0.3">
      <c r="A573" s="112" t="s">
        <v>412</v>
      </c>
      <c r="B573" s="112">
        <v>313</v>
      </c>
    </row>
    <row r="574" spans="1:2" x14ac:dyDescent="0.3">
      <c r="A574" s="112" t="s">
        <v>413</v>
      </c>
      <c r="B574" s="112">
        <v>92</v>
      </c>
    </row>
    <row r="575" spans="1:2" x14ac:dyDescent="0.3">
      <c r="A575" s="112" t="s">
        <v>414</v>
      </c>
      <c r="B575" s="112">
        <v>6</v>
      </c>
    </row>
    <row r="576" spans="1:2" x14ac:dyDescent="0.3">
      <c r="A576" s="112" t="s">
        <v>642</v>
      </c>
      <c r="B576" s="112">
        <v>36</v>
      </c>
    </row>
    <row r="577" spans="1:2" x14ac:dyDescent="0.3">
      <c r="B577" s="112">
        <f>SUM(B562:B576)</f>
        <v>1103</v>
      </c>
    </row>
    <row r="587" spans="1:2" x14ac:dyDescent="0.3">
      <c r="A587" s="112" t="s">
        <v>174</v>
      </c>
    </row>
    <row r="588" spans="1:2" x14ac:dyDescent="0.3">
      <c r="A588" s="112" t="s">
        <v>45</v>
      </c>
      <c r="B588" s="119" t="s">
        <v>43</v>
      </c>
    </row>
    <row r="589" spans="1:2" x14ac:dyDescent="0.3">
      <c r="A589" s="112" t="s">
        <v>175</v>
      </c>
      <c r="B589" s="119">
        <v>4061</v>
      </c>
    </row>
    <row r="590" spans="1:2" x14ac:dyDescent="0.3">
      <c r="A590" s="112" t="s">
        <v>176</v>
      </c>
      <c r="B590" s="119">
        <v>5548</v>
      </c>
    </row>
    <row r="591" spans="1:2" x14ac:dyDescent="0.3">
      <c r="A591" s="112" t="s">
        <v>415</v>
      </c>
      <c r="B591" s="119">
        <v>7792</v>
      </c>
    </row>
    <row r="592" spans="1:2" x14ac:dyDescent="0.3">
      <c r="A592" s="112" t="s">
        <v>416</v>
      </c>
      <c r="B592" s="119">
        <v>7144</v>
      </c>
    </row>
    <row r="593" spans="1:11" x14ac:dyDescent="0.3">
      <c r="A593" s="112" t="s">
        <v>467</v>
      </c>
      <c r="B593" s="119">
        <v>3615</v>
      </c>
    </row>
    <row r="594" spans="1:11" x14ac:dyDescent="0.3">
      <c r="A594" s="112" t="s">
        <v>762</v>
      </c>
      <c r="B594" s="119">
        <v>10013</v>
      </c>
    </row>
    <row r="595" spans="1:11" x14ac:dyDescent="0.3">
      <c r="A595" s="112" t="s">
        <v>763</v>
      </c>
      <c r="B595" s="119">
        <v>4951</v>
      </c>
    </row>
    <row r="596" spans="1:11" x14ac:dyDescent="0.3">
      <c r="A596" s="112" t="s">
        <v>764</v>
      </c>
      <c r="B596" s="119">
        <v>18</v>
      </c>
    </row>
    <row r="597" spans="1:11" x14ac:dyDescent="0.3">
      <c r="B597" s="119"/>
    </row>
    <row r="598" spans="1:11" x14ac:dyDescent="0.3">
      <c r="B598" s="119"/>
    </row>
    <row r="599" spans="1:11" x14ac:dyDescent="0.3">
      <c r="B599" s="119"/>
    </row>
    <row r="600" spans="1:11" x14ac:dyDescent="0.3">
      <c r="B600" s="119"/>
    </row>
    <row r="601" spans="1:11" x14ac:dyDescent="0.3">
      <c r="B601" s="119"/>
    </row>
    <row r="602" spans="1:11" x14ac:dyDescent="0.3">
      <c r="B602" s="119"/>
    </row>
    <row r="608" spans="1:11" x14ac:dyDescent="0.3">
      <c r="K608" s="7"/>
    </row>
    <row r="609" spans="1:14" x14ac:dyDescent="0.3">
      <c r="A609" s="112" t="s">
        <v>177</v>
      </c>
      <c r="E609" s="1"/>
      <c r="F609" s="7"/>
      <c r="K609" s="7"/>
    </row>
    <row r="610" spans="1:14" x14ac:dyDescent="0.3">
      <c r="A610" s="112" t="s">
        <v>45</v>
      </c>
      <c r="B610" s="112" t="s">
        <v>43</v>
      </c>
      <c r="E610" s="1"/>
      <c r="F610" s="7"/>
      <c r="H610" t="s">
        <v>45</v>
      </c>
      <c r="I610" s="7" t="s">
        <v>43</v>
      </c>
      <c r="K610" s="7"/>
      <c r="M610" t="s">
        <v>45</v>
      </c>
      <c r="N610" t="s">
        <v>43</v>
      </c>
    </row>
    <row r="611" spans="1:14" x14ac:dyDescent="0.3">
      <c r="A611" s="112" t="s">
        <v>188</v>
      </c>
      <c r="B611" s="119">
        <v>6202</v>
      </c>
      <c r="E611" s="1"/>
      <c r="F611" s="7"/>
      <c r="H611" s="1" t="s">
        <v>187</v>
      </c>
      <c r="I611" s="7">
        <v>774</v>
      </c>
      <c r="K611" s="7"/>
      <c r="M611" t="s">
        <v>191</v>
      </c>
      <c r="N611" s="7">
        <v>33</v>
      </c>
    </row>
    <row r="612" spans="1:14" x14ac:dyDescent="0.3">
      <c r="A612" s="112" t="s">
        <v>189</v>
      </c>
      <c r="B612" s="119">
        <v>28713</v>
      </c>
      <c r="E612" s="1"/>
      <c r="F612" s="7"/>
      <c r="H612" s="1" t="s">
        <v>188</v>
      </c>
      <c r="I612" s="7">
        <v>6202</v>
      </c>
      <c r="K612" s="7"/>
      <c r="M612" t="s">
        <v>192</v>
      </c>
      <c r="N612" s="7">
        <v>501</v>
      </c>
    </row>
    <row r="613" spans="1:14" x14ac:dyDescent="0.3">
      <c r="A613" s="112" t="s">
        <v>178</v>
      </c>
      <c r="B613" s="119">
        <v>6</v>
      </c>
      <c r="F613" s="7"/>
      <c r="H613" s="1" t="s">
        <v>189</v>
      </c>
      <c r="I613" s="7">
        <v>28713</v>
      </c>
      <c r="K613" s="7"/>
      <c r="M613" t="s">
        <v>193</v>
      </c>
      <c r="N613" s="7">
        <v>6234</v>
      </c>
    </row>
    <row r="614" spans="1:14" x14ac:dyDescent="0.3">
      <c r="A614" s="112" t="s">
        <v>179</v>
      </c>
      <c r="B614" s="119">
        <v>22</v>
      </c>
      <c r="H614" s="1" t="s">
        <v>190</v>
      </c>
      <c r="I614" s="7">
        <v>55</v>
      </c>
      <c r="K614" s="7"/>
      <c r="M614" t="s">
        <v>194</v>
      </c>
      <c r="N614" s="7">
        <v>306</v>
      </c>
    </row>
    <row r="615" spans="1:14" x14ac:dyDescent="0.3">
      <c r="A615" s="112" t="s">
        <v>180</v>
      </c>
      <c r="B615" s="119">
        <v>701</v>
      </c>
      <c r="I615" s="7">
        <f>SUM(I611:I614)</f>
        <v>35744</v>
      </c>
      <c r="K615" s="7"/>
      <c r="M615" t="s">
        <v>195</v>
      </c>
      <c r="N615" s="7">
        <v>22609</v>
      </c>
    </row>
    <row r="616" spans="1:14" x14ac:dyDescent="0.3">
      <c r="A616" s="112" t="s">
        <v>181</v>
      </c>
      <c r="B616" s="119">
        <v>14</v>
      </c>
      <c r="M616" t="s">
        <v>196</v>
      </c>
      <c r="N616" s="7">
        <v>6061</v>
      </c>
    </row>
    <row r="617" spans="1:14" x14ac:dyDescent="0.3">
      <c r="A617" s="112" t="s">
        <v>182</v>
      </c>
      <c r="B617" s="119">
        <v>4</v>
      </c>
      <c r="N617" s="7">
        <v>35744</v>
      </c>
    </row>
    <row r="618" spans="1:14" x14ac:dyDescent="0.3">
      <c r="A618" s="112" t="s">
        <v>183</v>
      </c>
      <c r="B618" s="119">
        <v>12</v>
      </c>
      <c r="N618" s="7"/>
    </row>
    <row r="619" spans="1:14" x14ac:dyDescent="0.3">
      <c r="A619" s="112" t="s">
        <v>184</v>
      </c>
      <c r="B619" s="119">
        <v>8</v>
      </c>
    </row>
    <row r="620" spans="1:14" x14ac:dyDescent="0.3">
      <c r="A620" s="112" t="s">
        <v>185</v>
      </c>
      <c r="B620" s="119">
        <v>39</v>
      </c>
    </row>
    <row r="621" spans="1:14" x14ac:dyDescent="0.3">
      <c r="A621" s="112" t="s">
        <v>186</v>
      </c>
      <c r="B621" s="119">
        <v>23</v>
      </c>
    </row>
    <row r="622" spans="1:14" x14ac:dyDescent="0.3">
      <c r="B622" s="119">
        <f>SUM(B611:B621)</f>
        <v>35744</v>
      </c>
    </row>
    <row r="623" spans="1:14" x14ac:dyDescent="0.3">
      <c r="B623" s="119"/>
    </row>
    <row r="624" spans="1:14" x14ac:dyDescent="0.3">
      <c r="B624" s="119"/>
    </row>
    <row r="625" spans="1:2" x14ac:dyDescent="0.3">
      <c r="B625" s="119"/>
    </row>
    <row r="626" spans="1:2" x14ac:dyDescent="0.3">
      <c r="A626" s="112" t="s">
        <v>197</v>
      </c>
    </row>
    <row r="628" spans="1:2" x14ac:dyDescent="0.3">
      <c r="A628" s="112" t="s">
        <v>198</v>
      </c>
    </row>
    <row r="629" spans="1:2" x14ac:dyDescent="0.3">
      <c r="A629" s="127"/>
      <c r="B629" s="127"/>
    </row>
    <row r="630" spans="1:2" x14ac:dyDescent="0.3">
      <c r="A630" s="112" t="s">
        <v>140</v>
      </c>
      <c r="B630" s="119" t="s">
        <v>43</v>
      </c>
    </row>
    <row r="631" spans="1:2" x14ac:dyDescent="0.3">
      <c r="A631" s="112" t="s">
        <v>199</v>
      </c>
      <c r="B631" s="112">
        <v>1494</v>
      </c>
    </row>
    <row r="632" spans="1:2" x14ac:dyDescent="0.3">
      <c r="A632" s="112" t="s">
        <v>468</v>
      </c>
      <c r="B632" s="112">
        <v>32</v>
      </c>
    </row>
    <row r="633" spans="1:2" x14ac:dyDescent="0.3">
      <c r="A633" s="112" t="s">
        <v>469</v>
      </c>
      <c r="B633" s="112">
        <v>93</v>
      </c>
    </row>
    <row r="634" spans="1:2" x14ac:dyDescent="0.3">
      <c r="A634" s="112" t="s">
        <v>507</v>
      </c>
      <c r="B634" s="112">
        <v>17</v>
      </c>
    </row>
    <row r="635" spans="1:2" x14ac:dyDescent="0.3">
      <c r="A635" s="112" t="s">
        <v>508</v>
      </c>
      <c r="B635" s="112">
        <v>90</v>
      </c>
    </row>
    <row r="636" spans="1:2" x14ac:dyDescent="0.3">
      <c r="A636" s="112" t="s">
        <v>643</v>
      </c>
      <c r="B636" s="112">
        <v>213</v>
      </c>
    </row>
    <row r="637" spans="1:2" x14ac:dyDescent="0.3">
      <c r="A637" s="112" t="s">
        <v>644</v>
      </c>
      <c r="B637" s="112">
        <v>236</v>
      </c>
    </row>
    <row r="638" spans="1:2" x14ac:dyDescent="0.3">
      <c r="B638" s="119"/>
    </row>
    <row r="639" spans="1:2" x14ac:dyDescent="0.3">
      <c r="B639" s="119"/>
    </row>
    <row r="640" spans="1:2" x14ac:dyDescent="0.3">
      <c r="B640" s="119"/>
    </row>
    <row r="641" spans="1:2" x14ac:dyDescent="0.3">
      <c r="A641" s="112" t="s">
        <v>200</v>
      </c>
    </row>
    <row r="643" spans="1:2" x14ac:dyDescent="0.3">
      <c r="A643" s="117" t="s">
        <v>140</v>
      </c>
      <c r="B643" s="117" t="s">
        <v>43</v>
      </c>
    </row>
    <row r="644" spans="1:2" x14ac:dyDescent="0.3">
      <c r="A644" s="112" t="s">
        <v>934</v>
      </c>
      <c r="B644" s="112">
        <v>1</v>
      </c>
    </row>
    <row r="645" spans="1:2" x14ac:dyDescent="0.3">
      <c r="A645" s="112" t="s">
        <v>935</v>
      </c>
      <c r="B645" s="112">
        <v>1</v>
      </c>
    </row>
    <row r="646" spans="1:2" x14ac:dyDescent="0.3">
      <c r="A646" s="112" t="s">
        <v>201</v>
      </c>
      <c r="B646" s="112">
        <v>3</v>
      </c>
    </row>
    <row r="647" spans="1:2" x14ac:dyDescent="0.3">
      <c r="A647" s="112" t="s">
        <v>509</v>
      </c>
      <c r="B647" s="112">
        <v>2</v>
      </c>
    </row>
    <row r="648" spans="1:2" x14ac:dyDescent="0.3">
      <c r="A648" s="112" t="s">
        <v>765</v>
      </c>
      <c r="B648" s="112">
        <v>27</v>
      </c>
    </row>
    <row r="649" spans="1:2" x14ac:dyDescent="0.3">
      <c r="A649" s="112" t="s">
        <v>510</v>
      </c>
      <c r="B649" s="112">
        <v>3</v>
      </c>
    </row>
    <row r="650" spans="1:2" x14ac:dyDescent="0.3">
      <c r="A650" s="112" t="s">
        <v>936</v>
      </c>
      <c r="B650" s="112">
        <v>1</v>
      </c>
    </row>
    <row r="654" spans="1:2" x14ac:dyDescent="0.3">
      <c r="A654" s="112" t="s">
        <v>202</v>
      </c>
    </row>
    <row r="655" spans="1:2" x14ac:dyDescent="0.3">
      <c r="A655" s="112" t="s">
        <v>711</v>
      </c>
      <c r="B655" s="119">
        <v>2600</v>
      </c>
    </row>
    <row r="656" spans="1:2" x14ac:dyDescent="0.3">
      <c r="A656" s="112" t="s">
        <v>937</v>
      </c>
      <c r="B656" s="119">
        <v>3485</v>
      </c>
    </row>
    <row r="657" spans="1:7" x14ac:dyDescent="0.3">
      <c r="A657" s="112" t="s">
        <v>511</v>
      </c>
      <c r="B657" s="119">
        <v>10987</v>
      </c>
    </row>
    <row r="660" spans="1:7" x14ac:dyDescent="0.3">
      <c r="A660" s="117" t="s">
        <v>52</v>
      </c>
    </row>
    <row r="661" spans="1:7" x14ac:dyDescent="0.3">
      <c r="A661" s="117" t="s">
        <v>140</v>
      </c>
      <c r="B661" s="117" t="s">
        <v>43</v>
      </c>
    </row>
    <row r="662" spans="1:7" x14ac:dyDescent="0.3">
      <c r="A662" s="112" t="s">
        <v>470</v>
      </c>
      <c r="B662" s="119">
        <v>214366</v>
      </c>
    </row>
    <row r="663" spans="1:7" x14ac:dyDescent="0.3">
      <c r="A663" s="112" t="s">
        <v>471</v>
      </c>
      <c r="B663" s="119">
        <v>10518092</v>
      </c>
    </row>
    <row r="664" spans="1:7" x14ac:dyDescent="0.3">
      <c r="A664" s="112" t="s">
        <v>472</v>
      </c>
      <c r="B664" s="119">
        <v>58891</v>
      </c>
    </row>
    <row r="665" spans="1:7" x14ac:dyDescent="0.3">
      <c r="A665" s="112" t="s">
        <v>512</v>
      </c>
      <c r="B665" s="119">
        <v>7356</v>
      </c>
    </row>
    <row r="666" spans="1:7" x14ac:dyDescent="0.3">
      <c r="B666" s="119">
        <v>17822</v>
      </c>
    </row>
    <row r="667" spans="1:7" x14ac:dyDescent="0.3">
      <c r="B667" s="119"/>
    </row>
    <row r="668" spans="1:7" x14ac:dyDescent="0.3">
      <c r="A668" s="118" t="s">
        <v>622</v>
      </c>
      <c r="B668" s="118"/>
    </row>
    <row r="669" spans="1:7" x14ac:dyDescent="0.3">
      <c r="A669" s="112" t="s">
        <v>45</v>
      </c>
      <c r="B669" s="119" t="s">
        <v>43</v>
      </c>
    </row>
    <row r="670" spans="1:7" x14ac:dyDescent="0.3">
      <c r="A670" s="112" t="s">
        <v>608</v>
      </c>
      <c r="B670" s="119">
        <v>1412</v>
      </c>
      <c r="F670" t="s">
        <v>45</v>
      </c>
      <c r="G670" t="s">
        <v>43</v>
      </c>
    </row>
    <row r="671" spans="1:7" x14ac:dyDescent="0.3">
      <c r="A671" s="112" t="s">
        <v>612</v>
      </c>
      <c r="B671" s="119">
        <v>676</v>
      </c>
      <c r="F671" s="1" t="s">
        <v>938</v>
      </c>
      <c r="G671" s="7">
        <v>23430</v>
      </c>
    </row>
    <row r="672" spans="1:7" x14ac:dyDescent="0.3">
      <c r="A672" s="112" t="s">
        <v>621</v>
      </c>
      <c r="B672" s="119">
        <v>598</v>
      </c>
      <c r="F672" s="1" t="s">
        <v>939</v>
      </c>
      <c r="G672" s="7">
        <v>5070</v>
      </c>
    </row>
    <row r="673" spans="1:7" x14ac:dyDescent="0.3">
      <c r="A673" s="112" t="s">
        <v>620</v>
      </c>
      <c r="B673" s="119">
        <v>72</v>
      </c>
      <c r="F673" s="1" t="s">
        <v>940</v>
      </c>
      <c r="G673" s="7">
        <v>30250</v>
      </c>
    </row>
    <row r="674" spans="1:7" x14ac:dyDescent="0.3">
      <c r="A674" s="112" t="s">
        <v>609</v>
      </c>
      <c r="B674" s="119">
        <v>65</v>
      </c>
      <c r="F674" s="1" t="s">
        <v>941</v>
      </c>
      <c r="G674" s="7">
        <v>4982</v>
      </c>
    </row>
    <row r="675" spans="1:7" x14ac:dyDescent="0.3">
      <c r="A675" s="112" t="s">
        <v>618</v>
      </c>
      <c r="B675" s="119">
        <v>9381</v>
      </c>
      <c r="F675" s="1" t="s">
        <v>942</v>
      </c>
      <c r="G675" s="7">
        <v>15383</v>
      </c>
    </row>
    <row r="676" spans="1:7" x14ac:dyDescent="0.3">
      <c r="A676" s="112" t="s">
        <v>647</v>
      </c>
      <c r="B676" s="119">
        <v>24359</v>
      </c>
      <c r="G676" s="7">
        <f>SUM(G671:G675)</f>
        <v>79115</v>
      </c>
    </row>
    <row r="677" spans="1:7" x14ac:dyDescent="0.3">
      <c r="A677" s="112" t="s">
        <v>613</v>
      </c>
      <c r="B677" s="119">
        <v>8488</v>
      </c>
    </row>
    <row r="678" spans="1:7" x14ac:dyDescent="0.3">
      <c r="A678" s="112" t="s">
        <v>614</v>
      </c>
      <c r="B678" s="119">
        <v>2980</v>
      </c>
    </row>
    <row r="679" spans="1:7" x14ac:dyDescent="0.3">
      <c r="A679" s="112" t="s">
        <v>610</v>
      </c>
      <c r="B679" s="119">
        <v>4611</v>
      </c>
    </row>
    <row r="680" spans="1:7" x14ac:dyDescent="0.3">
      <c r="A680" s="112" t="s">
        <v>617</v>
      </c>
      <c r="B680" s="119">
        <v>23241</v>
      </c>
    </row>
    <row r="681" spans="1:7" x14ac:dyDescent="0.3">
      <c r="A681" s="112" t="s">
        <v>646</v>
      </c>
      <c r="B681" s="119">
        <v>951</v>
      </c>
    </row>
    <row r="682" spans="1:7" x14ac:dyDescent="0.3">
      <c r="A682" s="112" t="s">
        <v>645</v>
      </c>
      <c r="B682" s="119">
        <v>840</v>
      </c>
    </row>
    <row r="683" spans="1:7" x14ac:dyDescent="0.3">
      <c r="A683" s="112" t="s">
        <v>619</v>
      </c>
      <c r="B683" s="119">
        <v>1052</v>
      </c>
    </row>
    <row r="684" spans="1:7" x14ac:dyDescent="0.3">
      <c r="A684" s="112" t="s">
        <v>616</v>
      </c>
      <c r="B684" s="119">
        <v>322</v>
      </c>
    </row>
    <row r="685" spans="1:7" x14ac:dyDescent="0.3">
      <c r="A685" s="112" t="s">
        <v>615</v>
      </c>
      <c r="B685" s="119">
        <v>62</v>
      </c>
    </row>
    <row r="686" spans="1:7" x14ac:dyDescent="0.3">
      <c r="A686" s="112" t="s">
        <v>611</v>
      </c>
      <c r="B686" s="119">
        <v>5</v>
      </c>
    </row>
    <row r="687" spans="1:7" x14ac:dyDescent="0.3">
      <c r="B687" s="119">
        <f>SUM(B670:B686)</f>
        <v>79115</v>
      </c>
    </row>
    <row r="688" spans="1:7" x14ac:dyDescent="0.3">
      <c r="B688" s="119"/>
    </row>
    <row r="689" spans="1:5" x14ac:dyDescent="0.3">
      <c r="A689" s="117" t="s">
        <v>203</v>
      </c>
    </row>
    <row r="690" spans="1:5" x14ac:dyDescent="0.3">
      <c r="C690" s="117"/>
    </row>
    <row r="691" spans="1:5" x14ac:dyDescent="0.3">
      <c r="A691" s="117" t="s">
        <v>648</v>
      </c>
      <c r="B691" s="117" t="s">
        <v>43</v>
      </c>
      <c r="C691" s="117"/>
      <c r="D691" s="112" t="s">
        <v>45</v>
      </c>
      <c r="E691" s="7" t="s">
        <v>43</v>
      </c>
    </row>
    <row r="692" spans="1:5" x14ac:dyDescent="0.3">
      <c r="A692" s="112" t="s">
        <v>160</v>
      </c>
      <c r="B692" s="119">
        <v>662.4</v>
      </c>
      <c r="C692" s="117"/>
      <c r="D692" s="112" t="s">
        <v>943</v>
      </c>
      <c r="E692" s="7">
        <v>2819</v>
      </c>
    </row>
    <row r="693" spans="1:5" x14ac:dyDescent="0.3">
      <c r="A693" s="112" t="s">
        <v>513</v>
      </c>
      <c r="B693" s="119">
        <v>267</v>
      </c>
      <c r="C693" s="117"/>
      <c r="D693" s="112" t="s">
        <v>944</v>
      </c>
      <c r="E693" s="7">
        <v>52456.619999999995</v>
      </c>
    </row>
    <row r="694" spans="1:5" x14ac:dyDescent="0.3">
      <c r="A694" s="112" t="s">
        <v>161</v>
      </c>
      <c r="B694" s="119">
        <v>998.84</v>
      </c>
      <c r="C694" s="117"/>
      <c r="D694" s="112" t="s">
        <v>945</v>
      </c>
      <c r="E694" s="7">
        <v>8394</v>
      </c>
    </row>
    <row r="695" spans="1:5" x14ac:dyDescent="0.3">
      <c r="A695" s="112" t="s">
        <v>514</v>
      </c>
      <c r="B695" s="119">
        <v>2240</v>
      </c>
      <c r="C695" s="117"/>
      <c r="D695" s="112" t="s">
        <v>946</v>
      </c>
      <c r="E695" s="7">
        <v>1125</v>
      </c>
    </row>
    <row r="696" spans="1:5" x14ac:dyDescent="0.3">
      <c r="A696" s="112" t="s">
        <v>515</v>
      </c>
      <c r="B696" s="119">
        <v>646.5</v>
      </c>
      <c r="C696" s="117"/>
      <c r="D696" s="112" t="s">
        <v>947</v>
      </c>
      <c r="E696" s="7">
        <v>796</v>
      </c>
    </row>
    <row r="697" spans="1:5" x14ac:dyDescent="0.3">
      <c r="A697" s="112" t="s">
        <v>516</v>
      </c>
      <c r="B697" s="119">
        <v>963.45</v>
      </c>
      <c r="C697" s="117"/>
      <c r="D697" s="112" t="s">
        <v>948</v>
      </c>
      <c r="E697" s="7">
        <v>406</v>
      </c>
    </row>
    <row r="698" spans="1:5" x14ac:dyDescent="0.3">
      <c r="A698" s="112" t="s">
        <v>517</v>
      </c>
      <c r="B698" s="119">
        <v>614.5</v>
      </c>
      <c r="C698" s="117"/>
      <c r="D698" s="112" t="s">
        <v>554</v>
      </c>
      <c r="E698" s="7">
        <f>SUM(E692:E697)</f>
        <v>65996.62</v>
      </c>
    </row>
    <row r="699" spans="1:5" x14ac:dyDescent="0.3">
      <c r="A699" s="112" t="s">
        <v>518</v>
      </c>
      <c r="B699" s="119">
        <v>1417.3600000000001</v>
      </c>
      <c r="C699" s="117"/>
      <c r="D699" s="117" t="s">
        <v>554</v>
      </c>
      <c r="E699" s="6"/>
    </row>
    <row r="700" spans="1:5" x14ac:dyDescent="0.3">
      <c r="A700" s="112" t="s">
        <v>519</v>
      </c>
      <c r="B700" s="119">
        <v>299</v>
      </c>
      <c r="C700" s="117"/>
      <c r="D700" s="117" t="s">
        <v>554</v>
      </c>
      <c r="E700" s="6"/>
    </row>
    <row r="701" spans="1:5" x14ac:dyDescent="0.3">
      <c r="A701" s="112" t="s">
        <v>520</v>
      </c>
      <c r="B701" s="119">
        <v>222</v>
      </c>
      <c r="C701" s="117"/>
      <c r="D701" s="117" t="s">
        <v>554</v>
      </c>
      <c r="E701" s="6"/>
    </row>
    <row r="702" spans="1:5" x14ac:dyDescent="0.3">
      <c r="A702" s="112" t="s">
        <v>521</v>
      </c>
      <c r="B702" s="119">
        <v>94</v>
      </c>
      <c r="C702" s="117"/>
      <c r="D702" s="117" t="s">
        <v>554</v>
      </c>
      <c r="E702" s="6"/>
    </row>
    <row r="703" spans="1:5" x14ac:dyDescent="0.3">
      <c r="A703" s="112" t="s">
        <v>522</v>
      </c>
      <c r="B703" s="119">
        <v>210.26999999999998</v>
      </c>
      <c r="C703" s="117"/>
      <c r="D703" s="117" t="s">
        <v>554</v>
      </c>
      <c r="E703" s="6"/>
    </row>
    <row r="704" spans="1:5" x14ac:dyDescent="0.3">
      <c r="A704" s="112" t="s">
        <v>523</v>
      </c>
      <c r="B704" s="119">
        <v>2758.1</v>
      </c>
      <c r="C704" s="117"/>
      <c r="D704" s="117" t="s">
        <v>554</v>
      </c>
      <c r="E704" s="6"/>
    </row>
    <row r="705" spans="1:5" x14ac:dyDescent="0.3">
      <c r="A705" s="112" t="s">
        <v>524</v>
      </c>
      <c r="B705" s="119">
        <v>178</v>
      </c>
      <c r="C705" s="117"/>
      <c r="D705" s="117" t="s">
        <v>554</v>
      </c>
      <c r="E705" s="6"/>
    </row>
    <row r="706" spans="1:5" x14ac:dyDescent="0.3">
      <c r="A706" s="112" t="s">
        <v>525</v>
      </c>
      <c r="B706" s="119">
        <v>347.24</v>
      </c>
      <c r="C706" s="117"/>
      <c r="D706" s="117" t="s">
        <v>554</v>
      </c>
      <c r="E706" s="6"/>
    </row>
    <row r="707" spans="1:5" x14ac:dyDescent="0.3">
      <c r="A707" s="112" t="s">
        <v>526</v>
      </c>
      <c r="B707" s="119">
        <v>198</v>
      </c>
      <c r="C707" s="117"/>
      <c r="D707" s="117" t="s">
        <v>554</v>
      </c>
      <c r="E707" s="6"/>
    </row>
    <row r="708" spans="1:5" x14ac:dyDescent="0.3">
      <c r="A708" s="112" t="s">
        <v>527</v>
      </c>
      <c r="B708" s="119">
        <v>1051</v>
      </c>
      <c r="C708" s="117"/>
      <c r="D708" s="117" t="s">
        <v>554</v>
      </c>
      <c r="E708" s="6"/>
    </row>
    <row r="709" spans="1:5" x14ac:dyDescent="0.3">
      <c r="A709" s="112" t="s">
        <v>528</v>
      </c>
      <c r="B709" s="119">
        <v>855</v>
      </c>
      <c r="C709" s="117"/>
      <c r="D709" s="117" t="s">
        <v>554</v>
      </c>
      <c r="E709" s="6"/>
    </row>
    <row r="710" spans="1:5" x14ac:dyDescent="0.3">
      <c r="A710" s="112" t="s">
        <v>529</v>
      </c>
      <c r="B710" s="119">
        <v>1053</v>
      </c>
      <c r="C710" s="117"/>
      <c r="D710" s="117" t="s">
        <v>554</v>
      </c>
      <c r="E710" s="6"/>
    </row>
    <row r="711" spans="1:5" x14ac:dyDescent="0.3">
      <c r="A711" s="112" t="s">
        <v>165</v>
      </c>
      <c r="B711" s="119">
        <v>196</v>
      </c>
      <c r="C711" s="117"/>
      <c r="D711" s="117" t="s">
        <v>554</v>
      </c>
      <c r="E711" s="6"/>
    </row>
    <row r="712" spans="1:5" x14ac:dyDescent="0.3">
      <c r="A712" s="112" t="s">
        <v>530</v>
      </c>
      <c r="B712" s="119">
        <v>900.75</v>
      </c>
      <c r="C712" s="117"/>
      <c r="D712" s="117" t="s">
        <v>554</v>
      </c>
      <c r="E712" s="6"/>
    </row>
    <row r="713" spans="1:5" x14ac:dyDescent="0.3">
      <c r="A713" s="112" t="s">
        <v>531</v>
      </c>
      <c r="B713" s="119">
        <v>4506</v>
      </c>
      <c r="C713" s="117"/>
      <c r="D713" s="117" t="s">
        <v>554</v>
      </c>
      <c r="E713" s="6"/>
    </row>
    <row r="714" spans="1:5" x14ac:dyDescent="0.3">
      <c r="A714" s="112" t="s">
        <v>532</v>
      </c>
      <c r="B714" s="119">
        <v>227</v>
      </c>
      <c r="C714" s="117"/>
      <c r="D714" s="117" t="s">
        <v>554</v>
      </c>
      <c r="E714" s="6"/>
    </row>
    <row r="715" spans="1:5" x14ac:dyDescent="0.3">
      <c r="A715" s="112" t="s">
        <v>533</v>
      </c>
      <c r="B715" s="119">
        <v>285.89999999999998</v>
      </c>
      <c r="C715" s="117"/>
      <c r="D715" s="117" t="s">
        <v>554</v>
      </c>
      <c r="E715" s="6"/>
    </row>
    <row r="716" spans="1:5" x14ac:dyDescent="0.3">
      <c r="A716" s="112" t="s">
        <v>534</v>
      </c>
      <c r="B716" s="119">
        <v>1137</v>
      </c>
      <c r="C716" s="117"/>
      <c r="D716" s="117" t="s">
        <v>554</v>
      </c>
      <c r="E716" s="6"/>
    </row>
    <row r="717" spans="1:5" x14ac:dyDescent="0.3">
      <c r="A717" s="112" t="s">
        <v>535</v>
      </c>
      <c r="B717" s="119">
        <v>7164.75</v>
      </c>
      <c r="C717" s="117"/>
      <c r="D717" s="117" t="s">
        <v>554</v>
      </c>
      <c r="E717" s="6"/>
    </row>
    <row r="718" spans="1:5" x14ac:dyDescent="0.3">
      <c r="A718" s="112" t="s">
        <v>536</v>
      </c>
      <c r="B718" s="119">
        <v>541</v>
      </c>
      <c r="C718" s="117"/>
      <c r="D718" s="117" t="s">
        <v>554</v>
      </c>
      <c r="E718" s="6"/>
    </row>
    <row r="719" spans="1:5" x14ac:dyDescent="0.3">
      <c r="A719" s="112" t="s">
        <v>537</v>
      </c>
      <c r="B719" s="119">
        <v>0</v>
      </c>
      <c r="C719" s="117"/>
      <c r="D719" s="117"/>
      <c r="E719" s="6"/>
    </row>
    <row r="720" spans="1:5" x14ac:dyDescent="0.3">
      <c r="A720" s="112" t="s">
        <v>538</v>
      </c>
      <c r="B720" s="119">
        <v>240.4</v>
      </c>
      <c r="C720" s="117"/>
      <c r="D720" s="117"/>
      <c r="E720" s="6"/>
    </row>
    <row r="721" spans="1:5" x14ac:dyDescent="0.3">
      <c r="A721" s="112" t="s">
        <v>539</v>
      </c>
      <c r="B721" s="119">
        <v>2435</v>
      </c>
      <c r="C721" s="117"/>
      <c r="D721" s="117"/>
      <c r="E721" s="6"/>
    </row>
    <row r="722" spans="1:5" x14ac:dyDescent="0.3">
      <c r="A722" s="112" t="s">
        <v>167</v>
      </c>
      <c r="B722" s="119">
        <v>2588.6</v>
      </c>
      <c r="C722" s="117"/>
      <c r="D722" s="117"/>
      <c r="E722" s="6"/>
    </row>
    <row r="723" spans="1:5" x14ac:dyDescent="0.3">
      <c r="A723" s="112" t="s">
        <v>540</v>
      </c>
      <c r="B723" s="119">
        <v>6130</v>
      </c>
      <c r="C723" s="117"/>
      <c r="D723" s="117"/>
      <c r="E723" s="6"/>
    </row>
    <row r="724" spans="1:5" x14ac:dyDescent="0.3">
      <c r="A724" s="112" t="s">
        <v>541</v>
      </c>
      <c r="B724" s="119">
        <v>129.75</v>
      </c>
      <c r="C724" s="117"/>
      <c r="D724" s="117"/>
      <c r="E724" s="6"/>
    </row>
    <row r="725" spans="1:5" x14ac:dyDescent="0.3">
      <c r="A725" s="112" t="s">
        <v>169</v>
      </c>
      <c r="B725" s="119">
        <v>309</v>
      </c>
      <c r="C725" s="117"/>
      <c r="D725" s="117"/>
      <c r="E725" s="6"/>
    </row>
    <row r="726" spans="1:5" x14ac:dyDescent="0.3">
      <c r="A726" s="112" t="s">
        <v>542</v>
      </c>
      <c r="B726" s="119">
        <v>7977.5</v>
      </c>
      <c r="C726" s="117"/>
      <c r="D726" s="117"/>
      <c r="E726" s="6"/>
    </row>
    <row r="727" spans="1:5" x14ac:dyDescent="0.3">
      <c r="A727" s="112" t="s">
        <v>543</v>
      </c>
      <c r="B727" s="119">
        <v>224</v>
      </c>
      <c r="C727" s="117"/>
      <c r="D727" s="117"/>
      <c r="E727" s="6"/>
    </row>
    <row r="728" spans="1:5" x14ac:dyDescent="0.3">
      <c r="A728" s="112" t="s">
        <v>544</v>
      </c>
      <c r="B728" s="119">
        <v>971.3</v>
      </c>
      <c r="C728" s="117"/>
      <c r="D728" s="117"/>
      <c r="E728" s="6"/>
    </row>
    <row r="729" spans="1:5" x14ac:dyDescent="0.3">
      <c r="A729" s="112" t="s">
        <v>545</v>
      </c>
      <c r="B729" s="119">
        <v>1940.4</v>
      </c>
      <c r="C729" s="117"/>
      <c r="D729" s="117"/>
      <c r="E729" s="6"/>
    </row>
    <row r="730" spans="1:5" x14ac:dyDescent="0.3">
      <c r="A730" s="112" t="s">
        <v>170</v>
      </c>
      <c r="B730" s="119">
        <v>299</v>
      </c>
      <c r="C730" s="117"/>
      <c r="D730" s="117"/>
      <c r="E730" s="6"/>
    </row>
    <row r="731" spans="1:5" x14ac:dyDescent="0.3">
      <c r="A731" s="112" t="s">
        <v>546</v>
      </c>
      <c r="B731" s="119">
        <v>778</v>
      </c>
      <c r="C731" s="117"/>
      <c r="D731" s="117"/>
      <c r="E731" s="6"/>
    </row>
    <row r="732" spans="1:5" x14ac:dyDescent="0.3">
      <c r="A732" s="112" t="s">
        <v>547</v>
      </c>
      <c r="B732" s="119">
        <v>6115</v>
      </c>
      <c r="C732" s="117"/>
      <c r="D732" s="117"/>
      <c r="E732" s="6"/>
    </row>
    <row r="733" spans="1:5" x14ac:dyDescent="0.3">
      <c r="A733" s="112" t="s">
        <v>548</v>
      </c>
      <c r="B733" s="119">
        <v>1795</v>
      </c>
      <c r="C733" s="117"/>
      <c r="D733" s="117"/>
      <c r="E733" s="6"/>
    </row>
    <row r="734" spans="1:5" x14ac:dyDescent="0.3">
      <c r="A734" s="112" t="s">
        <v>171</v>
      </c>
      <c r="B734" s="119">
        <v>233</v>
      </c>
      <c r="C734" s="117"/>
      <c r="D734" s="117"/>
      <c r="E734" s="6"/>
    </row>
    <row r="735" spans="1:5" x14ac:dyDescent="0.3">
      <c r="A735" s="112" t="s">
        <v>549</v>
      </c>
      <c r="B735" s="119">
        <v>106</v>
      </c>
      <c r="C735" s="117"/>
      <c r="D735" s="117"/>
      <c r="E735" s="6"/>
    </row>
    <row r="736" spans="1:5" x14ac:dyDescent="0.3">
      <c r="A736" s="112" t="s">
        <v>550</v>
      </c>
      <c r="B736" s="119">
        <v>3029.84</v>
      </c>
      <c r="C736" s="117"/>
      <c r="D736" s="117"/>
      <c r="E736" s="6"/>
    </row>
    <row r="737" spans="1:5" x14ac:dyDescent="0.3">
      <c r="A737" s="112" t="s">
        <v>551</v>
      </c>
      <c r="B737" s="119">
        <v>0</v>
      </c>
      <c r="C737" s="117"/>
      <c r="D737" s="117"/>
      <c r="E737" s="6"/>
    </row>
    <row r="738" spans="1:5" x14ac:dyDescent="0.3">
      <c r="A738" s="112" t="s">
        <v>552</v>
      </c>
      <c r="B738" s="119">
        <v>522</v>
      </c>
      <c r="C738" s="117"/>
      <c r="D738" s="117"/>
      <c r="E738" s="6"/>
    </row>
    <row r="739" spans="1:5" x14ac:dyDescent="0.3">
      <c r="A739" s="112" t="s">
        <v>553</v>
      </c>
      <c r="B739" s="119">
        <v>138.76999999999998</v>
      </c>
      <c r="C739" s="117"/>
      <c r="D739" s="117"/>
      <c r="E739" s="6"/>
    </row>
    <row r="740" spans="1:5" x14ac:dyDescent="0.3">
      <c r="B740" s="119">
        <f>SUM(B692:B739)</f>
        <v>65996.62000000001</v>
      </c>
      <c r="C740" s="117"/>
      <c r="D740" s="117"/>
      <c r="E740" s="6"/>
    </row>
    <row r="741" spans="1:5" x14ac:dyDescent="0.3">
      <c r="B741" s="119"/>
      <c r="C741" s="117"/>
      <c r="D741" s="117"/>
      <c r="E741" s="6"/>
    </row>
    <row r="742" spans="1:5" x14ac:dyDescent="0.3">
      <c r="B742" s="119"/>
      <c r="C742" s="117"/>
      <c r="D742" s="117"/>
      <c r="E742" s="6"/>
    </row>
    <row r="743" spans="1:5" x14ac:dyDescent="0.3">
      <c r="B743" s="119"/>
      <c r="C743" s="117"/>
      <c r="D743" s="117"/>
      <c r="E743" s="6"/>
    </row>
    <row r="744" spans="1:5" x14ac:dyDescent="0.3">
      <c r="B744" s="119"/>
      <c r="C744" s="117"/>
      <c r="D744" s="117"/>
      <c r="E744" s="6"/>
    </row>
    <row r="745" spans="1:5" x14ac:dyDescent="0.3">
      <c r="A745" s="117"/>
      <c r="B745" s="117"/>
    </row>
    <row r="747" spans="1:5" x14ac:dyDescent="0.3">
      <c r="B747" s="119"/>
    </row>
    <row r="748" spans="1:5" x14ac:dyDescent="0.3">
      <c r="B748" s="119"/>
    </row>
    <row r="749" spans="1:5" x14ac:dyDescent="0.3">
      <c r="B749" s="119"/>
    </row>
    <row r="750" spans="1:5" x14ac:dyDescent="0.3">
      <c r="B750" s="119"/>
    </row>
    <row r="751" spans="1:5" x14ac:dyDescent="0.3">
      <c r="B751" s="119"/>
    </row>
    <row r="752" spans="1:5" x14ac:dyDescent="0.3">
      <c r="B752" s="119"/>
    </row>
    <row r="753" spans="1:13" x14ac:dyDescent="0.3">
      <c r="B753" s="119"/>
    </row>
    <row r="754" spans="1:13" ht="15" thickBot="1" x14ac:dyDescent="0.35">
      <c r="B754" s="119"/>
    </row>
    <row r="755" spans="1:13" ht="35.25" customHeight="1" thickBot="1" x14ac:dyDescent="0.35">
      <c r="A755" s="112" t="s">
        <v>713</v>
      </c>
      <c r="F755" s="89" t="s">
        <v>233</v>
      </c>
      <c r="G755" s="89" t="s">
        <v>226</v>
      </c>
      <c r="H755" s="101" t="s">
        <v>219</v>
      </c>
      <c r="I755" s="102"/>
      <c r="J755" s="103"/>
      <c r="K755" s="89" t="s">
        <v>234</v>
      </c>
      <c r="L755" s="89" t="s">
        <v>231</v>
      </c>
      <c r="M755" s="89" t="s">
        <v>220</v>
      </c>
    </row>
    <row r="756" spans="1:13" ht="52.8" thickBot="1" x14ac:dyDescent="0.35">
      <c r="A756" s="112" t="s">
        <v>45</v>
      </c>
      <c r="B756" s="112" t="s">
        <v>43</v>
      </c>
      <c r="F756" s="90"/>
      <c r="G756" s="90"/>
      <c r="H756" s="20" t="s">
        <v>227</v>
      </c>
      <c r="I756" s="20" t="s">
        <v>87</v>
      </c>
      <c r="J756" s="21" t="s">
        <v>235</v>
      </c>
      <c r="K756" s="90"/>
      <c r="L756" s="91"/>
      <c r="M756" s="90"/>
    </row>
    <row r="757" spans="1:13" ht="15" thickBot="1" x14ac:dyDescent="0.35">
      <c r="A757" s="112" t="s">
        <v>949</v>
      </c>
      <c r="B757" s="119">
        <v>19</v>
      </c>
      <c r="F757" s="22" t="s">
        <v>0</v>
      </c>
      <c r="G757" s="22">
        <v>120</v>
      </c>
      <c r="H757" s="22">
        <v>342</v>
      </c>
      <c r="I757" s="23">
        <v>3309</v>
      </c>
      <c r="J757" s="24">
        <f>SUM(G757:I757)</f>
        <v>3771</v>
      </c>
      <c r="K757" s="22">
        <v>0</v>
      </c>
      <c r="L757" s="25">
        <v>124</v>
      </c>
      <c r="M757" s="26">
        <f>+J757/$J$761*100</f>
        <v>28.43248133906356</v>
      </c>
    </row>
    <row r="758" spans="1:13" ht="15" thickBot="1" x14ac:dyDescent="0.35">
      <c r="A758" s="112" t="s">
        <v>574</v>
      </c>
      <c r="B758" s="119">
        <v>86832</v>
      </c>
      <c r="F758" s="25" t="s">
        <v>60</v>
      </c>
      <c r="G758" s="25">
        <v>290</v>
      </c>
      <c r="H758" s="25">
        <v>632</v>
      </c>
      <c r="I758" s="24">
        <v>4159</v>
      </c>
      <c r="J758" s="24">
        <f t="shared" ref="J758:J760" si="1">SUM(G758:I758)</f>
        <v>5081</v>
      </c>
      <c r="K758" s="25">
        <v>0</v>
      </c>
      <c r="L758" s="25">
        <v>124</v>
      </c>
      <c r="M758" s="26">
        <f t="shared" ref="M758:M760" si="2">+J758/$J$761*100</f>
        <v>38.309583050591876</v>
      </c>
    </row>
    <row r="759" spans="1:13" ht="15" thickBot="1" x14ac:dyDescent="0.35">
      <c r="A759" s="112" t="s">
        <v>575</v>
      </c>
      <c r="B759" s="119">
        <v>6910</v>
      </c>
      <c r="F759" s="25" t="s">
        <v>221</v>
      </c>
      <c r="G759" s="25">
        <v>4</v>
      </c>
      <c r="H759" s="25">
        <v>60</v>
      </c>
      <c r="I759" s="25">
        <v>351</v>
      </c>
      <c r="J759" s="24">
        <f t="shared" si="1"/>
        <v>415</v>
      </c>
      <c r="K759" s="25">
        <v>0</v>
      </c>
      <c r="L759" s="25">
        <v>8</v>
      </c>
      <c r="M759" s="26">
        <f t="shared" si="2"/>
        <v>3.1290055040337781</v>
      </c>
    </row>
    <row r="760" spans="1:13" ht="15" thickBot="1" x14ac:dyDescent="0.35">
      <c r="A760" s="112" t="s">
        <v>576</v>
      </c>
      <c r="B760" s="119">
        <v>10298</v>
      </c>
      <c r="F760" s="25" t="s">
        <v>236</v>
      </c>
      <c r="G760" s="25">
        <v>348</v>
      </c>
      <c r="H760" s="25">
        <v>570</v>
      </c>
      <c r="I760" s="24">
        <v>3078</v>
      </c>
      <c r="J760" s="24">
        <f t="shared" si="1"/>
        <v>3996</v>
      </c>
      <c r="K760" s="25">
        <v>0</v>
      </c>
      <c r="L760" s="25">
        <v>360</v>
      </c>
      <c r="M760" s="26">
        <f t="shared" si="2"/>
        <v>30.12893010631079</v>
      </c>
    </row>
    <row r="761" spans="1:13" ht="15" thickBot="1" x14ac:dyDescent="0.35">
      <c r="A761" s="112" t="s">
        <v>577</v>
      </c>
      <c r="B761" s="119">
        <v>180754</v>
      </c>
      <c r="F761" s="27" t="s">
        <v>223</v>
      </c>
      <c r="G761" s="28">
        <f t="shared" ref="G761:M761" si="3">SUM(G757:G760)</f>
        <v>762</v>
      </c>
      <c r="H761" s="28">
        <f t="shared" si="3"/>
        <v>1604</v>
      </c>
      <c r="I761" s="28">
        <f t="shared" si="3"/>
        <v>10897</v>
      </c>
      <c r="J761" s="28">
        <f t="shared" si="3"/>
        <v>13263</v>
      </c>
      <c r="K761" s="28">
        <f t="shared" si="3"/>
        <v>0</v>
      </c>
      <c r="L761" s="28">
        <f t="shared" si="3"/>
        <v>616</v>
      </c>
      <c r="M761" s="28">
        <f t="shared" si="3"/>
        <v>100.00000000000001</v>
      </c>
    </row>
    <row r="762" spans="1:13" x14ac:dyDescent="0.3">
      <c r="A762" s="112" t="s">
        <v>578</v>
      </c>
      <c r="B762" s="119">
        <v>25807</v>
      </c>
    </row>
    <row r="763" spans="1:13" x14ac:dyDescent="0.3">
      <c r="A763" s="112" t="s">
        <v>579</v>
      </c>
      <c r="B763" s="119">
        <v>26</v>
      </c>
    </row>
    <row r="764" spans="1:13" x14ac:dyDescent="0.3">
      <c r="A764" s="112" t="s">
        <v>580</v>
      </c>
      <c r="B764" s="119">
        <v>17</v>
      </c>
    </row>
    <row r="765" spans="1:13" x14ac:dyDescent="0.3">
      <c r="A765" s="112" t="s">
        <v>712</v>
      </c>
      <c r="B765" s="119">
        <v>1</v>
      </c>
    </row>
    <row r="766" spans="1:13" x14ac:dyDescent="0.3">
      <c r="A766" s="112" t="s">
        <v>581</v>
      </c>
      <c r="B766" s="119">
        <v>7</v>
      </c>
    </row>
    <row r="767" spans="1:13" x14ac:dyDescent="0.3">
      <c r="A767" s="112" t="s">
        <v>582</v>
      </c>
      <c r="B767" s="119">
        <v>466</v>
      </c>
    </row>
    <row r="768" spans="1:13" x14ac:dyDescent="0.3">
      <c r="A768" s="112" t="s">
        <v>583</v>
      </c>
      <c r="B768" s="119">
        <v>635</v>
      </c>
    </row>
    <row r="769" spans="1:2" x14ac:dyDescent="0.3">
      <c r="A769" s="112" t="s">
        <v>584</v>
      </c>
      <c r="B769" s="119">
        <v>593</v>
      </c>
    </row>
    <row r="770" spans="1:2" x14ac:dyDescent="0.3">
      <c r="A770" s="112" t="s">
        <v>585</v>
      </c>
      <c r="B770" s="119">
        <v>423</v>
      </c>
    </row>
    <row r="771" spans="1:2" x14ac:dyDescent="0.3">
      <c r="A771" s="112" t="s">
        <v>586</v>
      </c>
      <c r="B771" s="119">
        <v>2</v>
      </c>
    </row>
    <row r="772" spans="1:2" x14ac:dyDescent="0.3">
      <c r="A772" s="112" t="s">
        <v>714</v>
      </c>
      <c r="B772" s="119">
        <v>66</v>
      </c>
    </row>
    <row r="773" spans="1:2" x14ac:dyDescent="0.3">
      <c r="A773" s="112" t="s">
        <v>950</v>
      </c>
      <c r="B773" s="119">
        <v>18</v>
      </c>
    </row>
    <row r="774" spans="1:2" x14ac:dyDescent="0.3">
      <c r="B774" s="119"/>
    </row>
    <row r="775" spans="1:2" x14ac:dyDescent="0.3">
      <c r="B775" s="119"/>
    </row>
    <row r="776" spans="1:2" x14ac:dyDescent="0.3">
      <c r="B776" s="119"/>
    </row>
    <row r="777" spans="1:2" x14ac:dyDescent="0.3">
      <c r="B777" s="119"/>
    </row>
    <row r="778" spans="1:2" x14ac:dyDescent="0.3">
      <c r="B778" s="119"/>
    </row>
    <row r="779" spans="1:2" x14ac:dyDescent="0.3">
      <c r="B779" s="119"/>
    </row>
    <row r="780" spans="1:2" x14ac:dyDescent="0.3">
      <c r="B780" s="119"/>
    </row>
    <row r="781" spans="1:2" x14ac:dyDescent="0.3">
      <c r="B781" s="119"/>
    </row>
    <row r="782" spans="1:2" x14ac:dyDescent="0.3">
      <c r="B782" s="119"/>
    </row>
    <row r="784" spans="1:2" x14ac:dyDescent="0.3">
      <c r="A784" s="112" t="s">
        <v>229</v>
      </c>
    </row>
    <row r="786" spans="1:14" ht="62.25" customHeight="1" x14ac:dyDescent="0.3">
      <c r="A786" s="117" t="s">
        <v>45</v>
      </c>
      <c r="B786" s="117" t="s">
        <v>43</v>
      </c>
    </row>
    <row r="787" spans="1:14" x14ac:dyDescent="0.3">
      <c r="A787" s="119" t="s">
        <v>157</v>
      </c>
      <c r="B787" s="119">
        <v>94</v>
      </c>
    </row>
    <row r="788" spans="1:14" x14ac:dyDescent="0.3">
      <c r="A788" s="119" t="s">
        <v>555</v>
      </c>
      <c r="B788" s="119">
        <v>2</v>
      </c>
    </row>
    <row r="789" spans="1:14" x14ac:dyDescent="0.3">
      <c r="A789" s="119" t="s">
        <v>556</v>
      </c>
      <c r="B789" s="119">
        <v>4</v>
      </c>
    </row>
    <row r="790" spans="1:14" x14ac:dyDescent="0.3">
      <c r="A790" s="119" t="s">
        <v>230</v>
      </c>
      <c r="B790" s="119">
        <v>2</v>
      </c>
    </row>
    <row r="791" spans="1:14" x14ac:dyDescent="0.3">
      <c r="A791" s="119" t="s">
        <v>557</v>
      </c>
      <c r="B791" s="119">
        <v>13100</v>
      </c>
    </row>
    <row r="792" spans="1:14" ht="15" thickBot="1" x14ac:dyDescent="0.35">
      <c r="A792" s="119" t="s">
        <v>558</v>
      </c>
      <c r="B792" s="119">
        <v>199</v>
      </c>
    </row>
    <row r="793" spans="1:14" ht="18.600000000000001" thickBot="1" x14ac:dyDescent="0.35">
      <c r="A793" s="119" t="s">
        <v>559</v>
      </c>
      <c r="B793" s="119">
        <v>1</v>
      </c>
      <c r="F793" s="94" t="s">
        <v>217</v>
      </c>
      <c r="G793" s="94" t="s">
        <v>952</v>
      </c>
      <c r="H793" s="94" t="s">
        <v>953</v>
      </c>
      <c r="I793" s="94" t="s">
        <v>954</v>
      </c>
      <c r="J793" s="94" t="s">
        <v>955</v>
      </c>
      <c r="K793" s="94" t="s">
        <v>226</v>
      </c>
      <c r="L793" s="96" t="s">
        <v>199</v>
      </c>
      <c r="M793" s="97"/>
      <c r="N793" s="79" t="s">
        <v>956</v>
      </c>
    </row>
    <row r="794" spans="1:14" ht="36.6" thickBot="1" x14ac:dyDescent="0.35">
      <c r="A794" s="119" t="s">
        <v>560</v>
      </c>
      <c r="B794" s="119">
        <v>3</v>
      </c>
      <c r="F794" s="95"/>
      <c r="G794" s="95"/>
      <c r="H794" s="95"/>
      <c r="I794" s="95"/>
      <c r="J794" s="95"/>
      <c r="K794" s="95"/>
      <c r="L794" s="48" t="s">
        <v>228</v>
      </c>
      <c r="M794" s="48" t="s">
        <v>231</v>
      </c>
      <c r="N794" s="80"/>
    </row>
    <row r="795" spans="1:14" ht="18.600000000000001" thickBot="1" x14ac:dyDescent="0.35">
      <c r="A795" s="119" t="s">
        <v>561</v>
      </c>
      <c r="B795" s="119">
        <v>2556</v>
      </c>
      <c r="F795" s="46" t="s">
        <v>0</v>
      </c>
      <c r="G795" s="47">
        <v>40</v>
      </c>
      <c r="H795" s="47">
        <v>26</v>
      </c>
      <c r="I795" s="47">
        <v>28</v>
      </c>
      <c r="J795" s="47">
        <f>SUM(G795:I795)</f>
        <v>94</v>
      </c>
      <c r="K795" s="47">
        <v>5</v>
      </c>
      <c r="L795" s="47">
        <v>0</v>
      </c>
      <c r="M795" s="47">
        <v>3</v>
      </c>
      <c r="N795" s="47">
        <f>SUM(K795:M795)</f>
        <v>8</v>
      </c>
    </row>
    <row r="796" spans="1:14" ht="18.600000000000001" thickBot="1" x14ac:dyDescent="0.35">
      <c r="A796" s="119" t="s">
        <v>212</v>
      </c>
      <c r="B796" s="119">
        <v>33579</v>
      </c>
      <c r="F796" s="46" t="s">
        <v>60</v>
      </c>
      <c r="G796" s="47">
        <v>10</v>
      </c>
      <c r="H796" s="47">
        <v>23</v>
      </c>
      <c r="I796" s="47">
        <v>25</v>
      </c>
      <c r="J796" s="47">
        <f t="shared" ref="J796:J800" si="4">SUM(G796:I796)</f>
        <v>58</v>
      </c>
      <c r="K796" s="47">
        <v>3</v>
      </c>
      <c r="L796" s="47">
        <v>0</v>
      </c>
      <c r="M796" s="47">
        <v>11</v>
      </c>
      <c r="N796" s="47">
        <f t="shared" ref="N796:N800" si="5">SUM(K796:M796)</f>
        <v>14</v>
      </c>
    </row>
    <row r="797" spans="1:14" ht="18.600000000000001" thickBot="1" x14ac:dyDescent="0.35">
      <c r="A797" s="119" t="s">
        <v>562</v>
      </c>
      <c r="B797" s="119">
        <v>187</v>
      </c>
      <c r="F797" s="46" t="s">
        <v>221</v>
      </c>
      <c r="G797" s="47">
        <v>0</v>
      </c>
      <c r="H797" s="47">
        <v>0</v>
      </c>
      <c r="I797" s="47">
        <v>0</v>
      </c>
      <c r="J797" s="47">
        <f t="shared" si="4"/>
        <v>0</v>
      </c>
      <c r="K797" s="47">
        <v>0</v>
      </c>
      <c r="L797" s="47">
        <v>0</v>
      </c>
      <c r="M797" s="47">
        <v>0</v>
      </c>
      <c r="N797" s="47">
        <f t="shared" si="5"/>
        <v>0</v>
      </c>
    </row>
    <row r="798" spans="1:14" ht="18.600000000000001" thickBot="1" x14ac:dyDescent="0.35">
      <c r="A798" s="119" t="s">
        <v>563</v>
      </c>
      <c r="B798" s="119">
        <v>21</v>
      </c>
      <c r="F798" s="46" t="s">
        <v>222</v>
      </c>
      <c r="G798" s="47">
        <v>0</v>
      </c>
      <c r="H798" s="47">
        <v>33</v>
      </c>
      <c r="I798" s="47">
        <v>33</v>
      </c>
      <c r="J798" s="47">
        <f t="shared" si="4"/>
        <v>66</v>
      </c>
      <c r="K798" s="47">
        <v>2</v>
      </c>
      <c r="L798" s="47">
        <v>0</v>
      </c>
      <c r="M798" s="47">
        <v>6</v>
      </c>
      <c r="N798" s="47">
        <f t="shared" si="5"/>
        <v>8</v>
      </c>
    </row>
    <row r="799" spans="1:14" ht="18.600000000000001" thickBot="1" x14ac:dyDescent="0.35">
      <c r="A799" s="119" t="s">
        <v>564</v>
      </c>
      <c r="B799" s="119">
        <v>57666</v>
      </c>
      <c r="F799" s="46" t="s">
        <v>715</v>
      </c>
      <c r="G799" s="47">
        <v>0</v>
      </c>
      <c r="H799" s="47">
        <v>43</v>
      </c>
      <c r="I799" s="47">
        <v>43</v>
      </c>
      <c r="J799" s="47">
        <f t="shared" si="4"/>
        <v>86</v>
      </c>
      <c r="K799" s="47">
        <v>35</v>
      </c>
      <c r="L799" s="47">
        <v>0</v>
      </c>
      <c r="M799" s="47">
        <v>0</v>
      </c>
      <c r="N799" s="47">
        <f t="shared" si="5"/>
        <v>35</v>
      </c>
    </row>
    <row r="800" spans="1:14" ht="18.600000000000001" thickBot="1" x14ac:dyDescent="0.35">
      <c r="A800" s="119" t="s">
        <v>565</v>
      </c>
      <c r="B800" s="119">
        <v>2001</v>
      </c>
      <c r="F800" s="46" t="s">
        <v>957</v>
      </c>
      <c r="G800" s="47">
        <v>16</v>
      </c>
      <c r="H800" s="47">
        <v>7</v>
      </c>
      <c r="I800" s="47">
        <v>0</v>
      </c>
      <c r="J800" s="47">
        <f t="shared" si="4"/>
        <v>23</v>
      </c>
      <c r="K800" s="47">
        <v>1</v>
      </c>
      <c r="L800" s="47">
        <v>0</v>
      </c>
      <c r="M800" s="47">
        <v>7</v>
      </c>
      <c r="N800" s="47">
        <f t="shared" si="5"/>
        <v>8</v>
      </c>
    </row>
    <row r="801" spans="1:14" ht="36.6" thickBot="1" x14ac:dyDescent="0.35">
      <c r="A801" s="119" t="s">
        <v>566</v>
      </c>
      <c r="B801" s="119">
        <v>2</v>
      </c>
      <c r="F801" s="49" t="s">
        <v>223</v>
      </c>
      <c r="G801" s="50">
        <f t="shared" ref="G801:N801" si="6">SUM(G795:G800)</f>
        <v>66</v>
      </c>
      <c r="H801" s="50">
        <f t="shared" si="6"/>
        <v>132</v>
      </c>
      <c r="I801" s="50">
        <f t="shared" si="6"/>
        <v>129</v>
      </c>
      <c r="J801" s="50">
        <f t="shared" si="6"/>
        <v>327</v>
      </c>
      <c r="K801" s="50">
        <f t="shared" si="6"/>
        <v>46</v>
      </c>
      <c r="L801" s="50">
        <f t="shared" si="6"/>
        <v>0</v>
      </c>
      <c r="M801" s="50">
        <f t="shared" si="6"/>
        <v>27</v>
      </c>
      <c r="N801" s="50">
        <f t="shared" si="6"/>
        <v>73</v>
      </c>
    </row>
    <row r="802" spans="1:14" x14ac:dyDescent="0.3">
      <c r="A802" s="119" t="s">
        <v>567</v>
      </c>
      <c r="B802" s="119">
        <v>4</v>
      </c>
    </row>
    <row r="803" spans="1:14" x14ac:dyDescent="0.3">
      <c r="A803" s="119" t="s">
        <v>568</v>
      </c>
      <c r="B803" s="119">
        <v>4</v>
      </c>
    </row>
    <row r="804" spans="1:14" x14ac:dyDescent="0.3">
      <c r="A804" s="119" t="s">
        <v>569</v>
      </c>
      <c r="B804" s="119">
        <v>33</v>
      </c>
    </row>
    <row r="805" spans="1:14" x14ac:dyDescent="0.3">
      <c r="A805" s="119" t="s">
        <v>570</v>
      </c>
      <c r="B805" s="119">
        <v>6</v>
      </c>
    </row>
    <row r="806" spans="1:14" x14ac:dyDescent="0.3">
      <c r="A806" s="119" t="s">
        <v>571</v>
      </c>
      <c r="B806" s="119">
        <v>1</v>
      </c>
    </row>
    <row r="807" spans="1:14" x14ac:dyDescent="0.3">
      <c r="A807" s="119" t="s">
        <v>572</v>
      </c>
      <c r="B807" s="119">
        <v>6</v>
      </c>
    </row>
    <row r="808" spans="1:14" x14ac:dyDescent="0.3">
      <c r="A808" s="119" t="s">
        <v>573</v>
      </c>
      <c r="B808" s="119">
        <v>5</v>
      </c>
    </row>
    <row r="809" spans="1:14" x14ac:dyDescent="0.3">
      <c r="A809" s="119" t="s">
        <v>951</v>
      </c>
      <c r="B809" s="119">
        <v>1</v>
      </c>
    </row>
    <row r="810" spans="1:14" x14ac:dyDescent="0.3">
      <c r="A810" s="119" t="s">
        <v>232</v>
      </c>
      <c r="B810" s="119">
        <v>20197</v>
      </c>
    </row>
    <row r="811" spans="1:14" x14ac:dyDescent="0.3">
      <c r="B811" s="119"/>
    </row>
    <row r="812" spans="1:14" x14ac:dyDescent="0.3">
      <c r="B812" s="119"/>
    </row>
    <row r="813" spans="1:14" x14ac:dyDescent="0.3">
      <c r="B813" s="119"/>
    </row>
    <row r="814" spans="1:14" x14ac:dyDescent="0.3">
      <c r="B814" s="119"/>
    </row>
    <row r="815" spans="1:14" x14ac:dyDescent="0.3">
      <c r="B815" s="119"/>
    </row>
    <row r="816" spans="1:14" x14ac:dyDescent="0.3">
      <c r="B816" s="119"/>
    </row>
    <row r="817" spans="1:13" x14ac:dyDescent="0.3">
      <c r="A817" s="119"/>
      <c r="B817" s="119"/>
    </row>
    <row r="818" spans="1:13" x14ac:dyDescent="0.3">
      <c r="A818" s="119"/>
      <c r="B818" s="119"/>
    </row>
    <row r="819" spans="1:13" x14ac:dyDescent="0.3">
      <c r="A819" s="119"/>
      <c r="B819" s="119"/>
    </row>
    <row r="820" spans="1:13" x14ac:dyDescent="0.3">
      <c r="A820" s="119"/>
      <c r="B820" s="119"/>
    </row>
    <row r="821" spans="1:13" x14ac:dyDescent="0.3">
      <c r="A821" s="119"/>
      <c r="B821" s="119"/>
    </row>
    <row r="822" spans="1:13" x14ac:dyDescent="0.3">
      <c r="A822" s="119"/>
      <c r="B822" s="119"/>
    </row>
    <row r="823" spans="1:13" x14ac:dyDescent="0.3">
      <c r="A823" s="119"/>
      <c r="B823" s="119"/>
    </row>
    <row r="824" spans="1:13" x14ac:dyDescent="0.3">
      <c r="A824" s="119"/>
      <c r="B824" s="119"/>
    </row>
    <row r="825" spans="1:13" x14ac:dyDescent="0.3">
      <c r="A825" s="119"/>
      <c r="B825" s="119"/>
    </row>
    <row r="826" spans="1:13" x14ac:dyDescent="0.3">
      <c r="A826" s="119"/>
      <c r="B826" s="119"/>
    </row>
    <row r="827" spans="1:13" x14ac:dyDescent="0.3">
      <c r="A827" s="119"/>
      <c r="B827" s="119"/>
    </row>
    <row r="828" spans="1:13" ht="15" thickBot="1" x14ac:dyDescent="0.35">
      <c r="A828" s="112" t="s">
        <v>224</v>
      </c>
    </row>
    <row r="829" spans="1:13" ht="33.75" customHeight="1" thickBot="1" x14ac:dyDescent="0.35">
      <c r="A829" s="119" t="s">
        <v>45</v>
      </c>
      <c r="B829" s="112" t="s">
        <v>43</v>
      </c>
      <c r="F829" s="106" t="s">
        <v>217</v>
      </c>
      <c r="G829" s="106" t="s">
        <v>218</v>
      </c>
      <c r="H829" s="92" t="s">
        <v>219</v>
      </c>
      <c r="I829" s="93"/>
      <c r="J829" s="93"/>
      <c r="K829" s="93"/>
      <c r="L829" s="93"/>
      <c r="M829" s="108" t="s">
        <v>220</v>
      </c>
    </row>
    <row r="830" spans="1:13" ht="52.8" thickBot="1" x14ac:dyDescent="0.35">
      <c r="A830" s="112" t="s">
        <v>766</v>
      </c>
      <c r="B830" s="119">
        <v>15</v>
      </c>
      <c r="F830" s="107"/>
      <c r="G830" s="107"/>
      <c r="H830" s="14" t="s">
        <v>227</v>
      </c>
      <c r="I830" s="14" t="s">
        <v>87</v>
      </c>
      <c r="J830" s="14" t="s">
        <v>228</v>
      </c>
      <c r="K830" s="14" t="s">
        <v>231</v>
      </c>
      <c r="L830" s="14" t="s">
        <v>473</v>
      </c>
      <c r="M830" s="109"/>
    </row>
    <row r="831" spans="1:13" ht="18" thickBot="1" x14ac:dyDescent="0.4">
      <c r="A831" s="112" t="s">
        <v>212</v>
      </c>
      <c r="B831" s="119">
        <v>11038</v>
      </c>
      <c r="F831" s="2" t="s">
        <v>0</v>
      </c>
      <c r="G831" s="3">
        <v>54</v>
      </c>
      <c r="H831" s="15">
        <v>2535</v>
      </c>
      <c r="I831" s="15">
        <v>9028</v>
      </c>
      <c r="J831" s="15">
        <v>1435</v>
      </c>
      <c r="K831" s="15">
        <v>2874</v>
      </c>
      <c r="L831" s="15">
        <f>+SUM(H831:I831)</f>
        <v>11563</v>
      </c>
      <c r="M831" s="15">
        <f>+L831/$L$834*100</f>
        <v>42.096257463229939</v>
      </c>
    </row>
    <row r="832" spans="1:13" ht="18" thickBot="1" x14ac:dyDescent="0.4">
      <c r="A832" s="112" t="s">
        <v>213</v>
      </c>
      <c r="B832" s="119">
        <v>4480</v>
      </c>
      <c r="F832" s="4" t="s">
        <v>60</v>
      </c>
      <c r="G832" s="3">
        <v>21</v>
      </c>
      <c r="H832" s="16">
        <v>1575</v>
      </c>
      <c r="I832" s="17">
        <v>4185</v>
      </c>
      <c r="J832" s="17">
        <v>1370</v>
      </c>
      <c r="K832" s="17">
        <v>883</v>
      </c>
      <c r="L832" s="15">
        <f t="shared" ref="L832:L833" si="7">+SUM(H832:I832)</f>
        <v>5760</v>
      </c>
      <c r="M832" s="15">
        <f t="shared" ref="M832:M833" si="8">+L832/$L$834*100</f>
        <v>20.969855832241151</v>
      </c>
    </row>
    <row r="833" spans="1:13" ht="18" thickBot="1" x14ac:dyDescent="0.4">
      <c r="A833" s="112" t="s">
        <v>214</v>
      </c>
      <c r="B833" s="119">
        <v>5587</v>
      </c>
      <c r="F833" s="4" t="s">
        <v>221</v>
      </c>
      <c r="G833" s="3">
        <v>21</v>
      </c>
      <c r="H833" s="16">
        <v>1823</v>
      </c>
      <c r="I833" s="17">
        <v>8322</v>
      </c>
      <c r="J833" s="17">
        <v>183</v>
      </c>
      <c r="K833" s="17">
        <v>83</v>
      </c>
      <c r="L833" s="15">
        <f t="shared" si="7"/>
        <v>10145</v>
      </c>
      <c r="M833" s="15">
        <f t="shared" si="8"/>
        <v>36.933886704528909</v>
      </c>
    </row>
    <row r="834" spans="1:13" ht="35.4" thickBot="1" x14ac:dyDescent="0.4">
      <c r="A834" s="112" t="s">
        <v>215</v>
      </c>
      <c r="B834" s="119">
        <v>21592</v>
      </c>
      <c r="F834" s="18" t="s">
        <v>223</v>
      </c>
      <c r="G834" s="19">
        <f>SUM(G831:G833)</f>
        <v>96</v>
      </c>
      <c r="H834" s="19">
        <f t="shared" ref="H834:L834" si="9">SUM(H831:H833)</f>
        <v>5933</v>
      </c>
      <c r="I834" s="19">
        <f t="shared" si="9"/>
        <v>21535</v>
      </c>
      <c r="J834" s="19">
        <f t="shared" si="9"/>
        <v>2988</v>
      </c>
      <c r="K834" s="19">
        <f t="shared" si="9"/>
        <v>3840</v>
      </c>
      <c r="L834" s="19">
        <f t="shared" si="9"/>
        <v>27468</v>
      </c>
      <c r="M834" s="19">
        <f>+SUM(M831:M833)</f>
        <v>100</v>
      </c>
    </row>
    <row r="835" spans="1:13" x14ac:dyDescent="0.3">
      <c r="A835" s="112" t="s">
        <v>216</v>
      </c>
      <c r="B835" s="119">
        <v>6851</v>
      </c>
    </row>
    <row r="836" spans="1:13" x14ac:dyDescent="0.3">
      <c r="A836" s="112" t="s">
        <v>225</v>
      </c>
      <c r="B836" s="119">
        <v>2621</v>
      </c>
    </row>
    <row r="837" spans="1:13" x14ac:dyDescent="0.3">
      <c r="B837" s="119"/>
    </row>
    <row r="838" spans="1:13" x14ac:dyDescent="0.3">
      <c r="B838" s="119"/>
    </row>
    <row r="839" spans="1:13" x14ac:dyDescent="0.3">
      <c r="B839" s="119"/>
    </row>
    <row r="840" spans="1:13" x14ac:dyDescent="0.3">
      <c r="B840" s="119"/>
    </row>
    <row r="841" spans="1:13" x14ac:dyDescent="0.3">
      <c r="B841" s="119"/>
    </row>
    <row r="842" spans="1:13" x14ac:dyDescent="0.3">
      <c r="B842" s="119"/>
    </row>
    <row r="843" spans="1:13" x14ac:dyDescent="0.3">
      <c r="B843" s="119"/>
    </row>
    <row r="844" spans="1:13" x14ac:dyDescent="0.3">
      <c r="B844" s="119"/>
    </row>
    <row r="845" spans="1:13" x14ac:dyDescent="0.3">
      <c r="B845" s="119"/>
    </row>
    <row r="846" spans="1:13" x14ac:dyDescent="0.3">
      <c r="A846" s="117"/>
      <c r="B846" s="117"/>
    </row>
    <row r="848" spans="1:13" x14ac:dyDescent="0.3">
      <c r="A848" s="117" t="s">
        <v>237</v>
      </c>
    </row>
    <row r="849" spans="1:2" x14ac:dyDescent="0.3">
      <c r="A849" s="117"/>
    </row>
    <row r="850" spans="1:2" x14ac:dyDescent="0.3">
      <c r="A850" s="112" t="s">
        <v>45</v>
      </c>
      <c r="B850" s="119" t="s">
        <v>43</v>
      </c>
    </row>
    <row r="851" spans="1:2" x14ac:dyDescent="0.3">
      <c r="A851" s="112" t="s">
        <v>238</v>
      </c>
      <c r="B851" s="112">
        <v>73</v>
      </c>
    </row>
    <row r="852" spans="1:2" x14ac:dyDescent="0.3">
      <c r="A852" s="112" t="s">
        <v>958</v>
      </c>
      <c r="B852" s="112">
        <v>118</v>
      </c>
    </row>
    <row r="853" spans="1:2" x14ac:dyDescent="0.3">
      <c r="A853" s="112" t="s">
        <v>239</v>
      </c>
      <c r="B853" s="119">
        <v>6050</v>
      </c>
    </row>
    <row r="854" spans="1:2" x14ac:dyDescent="0.3">
      <c r="A854" s="117"/>
      <c r="B854" s="117"/>
    </row>
    <row r="857" spans="1:2" x14ac:dyDescent="0.3">
      <c r="A857" s="112" t="s">
        <v>240</v>
      </c>
    </row>
    <row r="859" spans="1:2" x14ac:dyDescent="0.3">
      <c r="A859" s="112" t="s">
        <v>45</v>
      </c>
      <c r="B859" s="112" t="s">
        <v>43</v>
      </c>
    </row>
    <row r="860" spans="1:2" x14ac:dyDescent="0.3">
      <c r="A860" s="112" t="s">
        <v>649</v>
      </c>
      <c r="B860" s="112">
        <v>1</v>
      </c>
    </row>
    <row r="861" spans="1:2" x14ac:dyDescent="0.3">
      <c r="A861" s="112" t="s">
        <v>650</v>
      </c>
      <c r="B861" s="112">
        <v>5</v>
      </c>
    </row>
    <row r="862" spans="1:2" x14ac:dyDescent="0.3">
      <c r="A862" s="112" t="s">
        <v>959</v>
      </c>
      <c r="B862" s="112">
        <v>1</v>
      </c>
    </row>
    <row r="863" spans="1:2" x14ac:dyDescent="0.3">
      <c r="A863" s="112" t="s">
        <v>716</v>
      </c>
      <c r="B863" s="112">
        <v>3</v>
      </c>
    </row>
    <row r="864" spans="1:2" x14ac:dyDescent="0.3">
      <c r="A864" s="112" t="s">
        <v>767</v>
      </c>
      <c r="B864" s="112">
        <v>3</v>
      </c>
    </row>
    <row r="867" spans="1:21" x14ac:dyDescent="0.3">
      <c r="A867" s="112" t="s">
        <v>960</v>
      </c>
    </row>
    <row r="868" spans="1:21" ht="15" thickBot="1" x14ac:dyDescent="0.35"/>
    <row r="869" spans="1:21" ht="18.600000000000001" thickBot="1" x14ac:dyDescent="0.4">
      <c r="A869" s="81" t="s">
        <v>961</v>
      </c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3"/>
    </row>
    <row r="870" spans="1:21" ht="16.2" thickTop="1" x14ac:dyDescent="0.3">
      <c r="A870" s="128" t="s">
        <v>962</v>
      </c>
      <c r="B870" s="128" t="s">
        <v>963</v>
      </c>
      <c r="C870" s="84" t="s">
        <v>0</v>
      </c>
      <c r="D870" s="85"/>
      <c r="E870" s="86"/>
      <c r="F870" s="84" t="s">
        <v>60</v>
      </c>
      <c r="G870" s="85"/>
      <c r="H870" s="86"/>
      <c r="I870" s="84" t="s">
        <v>221</v>
      </c>
      <c r="J870" s="85"/>
      <c r="K870" s="86"/>
      <c r="L870" s="84" t="s">
        <v>964</v>
      </c>
      <c r="M870" s="85"/>
      <c r="N870" s="86"/>
      <c r="O870" s="84" t="s">
        <v>965</v>
      </c>
      <c r="P870" s="85"/>
      <c r="Q870" s="86"/>
      <c r="R870" s="84" t="s">
        <v>966</v>
      </c>
      <c r="S870" s="85"/>
      <c r="T870" s="85"/>
      <c r="U870" s="87" t="s">
        <v>967</v>
      </c>
    </row>
    <row r="871" spans="1:21" ht="15.6" x14ac:dyDescent="0.3">
      <c r="A871" s="128"/>
      <c r="B871" s="128"/>
      <c r="C871" s="129" t="s">
        <v>968</v>
      </c>
      <c r="D871" s="129" t="s">
        <v>969</v>
      </c>
      <c r="E871" s="110" t="s">
        <v>970</v>
      </c>
      <c r="F871" s="52" t="s">
        <v>971</v>
      </c>
      <c r="G871" s="52" t="s">
        <v>969</v>
      </c>
      <c r="H871" s="51" t="s">
        <v>970</v>
      </c>
      <c r="I871" s="52" t="s">
        <v>968</v>
      </c>
      <c r="J871" s="52" t="s">
        <v>969</v>
      </c>
      <c r="K871" s="51" t="s">
        <v>970</v>
      </c>
      <c r="L871" s="52" t="s">
        <v>968</v>
      </c>
      <c r="M871" s="52" t="s">
        <v>969</v>
      </c>
      <c r="N871" s="51" t="s">
        <v>970</v>
      </c>
      <c r="O871" s="52" t="s">
        <v>968</v>
      </c>
      <c r="P871" s="52" t="s">
        <v>969</v>
      </c>
      <c r="Q871" s="51" t="s">
        <v>970</v>
      </c>
      <c r="R871" s="52" t="s">
        <v>968</v>
      </c>
      <c r="S871" s="52" t="s">
        <v>969</v>
      </c>
      <c r="T871" s="53" t="s">
        <v>970</v>
      </c>
      <c r="U871" s="88"/>
    </row>
    <row r="872" spans="1:21" ht="15.6" x14ac:dyDescent="0.3">
      <c r="A872" s="130" t="s">
        <v>972</v>
      </c>
      <c r="B872" s="131" t="s">
        <v>973</v>
      </c>
      <c r="C872" s="132">
        <v>8</v>
      </c>
      <c r="D872" s="132">
        <v>1</v>
      </c>
      <c r="E872" s="111">
        <f>SUM(C872:D872)</f>
        <v>9</v>
      </c>
      <c r="F872" s="55">
        <v>9</v>
      </c>
      <c r="G872" s="55">
        <v>0</v>
      </c>
      <c r="H872" s="54">
        <f>SUM(F872:G872)</f>
        <v>9</v>
      </c>
      <c r="I872" s="55">
        <v>11</v>
      </c>
      <c r="J872" s="55">
        <v>0</v>
      </c>
      <c r="K872" s="54">
        <f>SUM(I872:J872)</f>
        <v>11</v>
      </c>
      <c r="L872" s="56">
        <v>3</v>
      </c>
      <c r="M872" s="55">
        <v>0</v>
      </c>
      <c r="N872" s="54">
        <f>SUM(L872:M872)</f>
        <v>3</v>
      </c>
      <c r="O872" s="55">
        <v>4</v>
      </c>
      <c r="P872" s="55">
        <v>0</v>
      </c>
      <c r="Q872" s="54">
        <f>SUM(O872:P872)</f>
        <v>4</v>
      </c>
      <c r="R872" s="55">
        <v>16</v>
      </c>
      <c r="S872" s="55">
        <v>12</v>
      </c>
      <c r="T872" s="57">
        <f>SUM(R872:S872)</f>
        <v>28</v>
      </c>
      <c r="U872" s="58">
        <f>SUM(E872,H872,K872,N872,Q872,T872)</f>
        <v>64</v>
      </c>
    </row>
    <row r="873" spans="1:21" ht="15.6" x14ac:dyDescent="0.3">
      <c r="A873" s="130"/>
      <c r="B873" s="131" t="s">
        <v>974</v>
      </c>
      <c r="C873" s="132">
        <v>2</v>
      </c>
      <c r="D873" s="132">
        <v>0</v>
      </c>
      <c r="E873" s="111">
        <f t="shared" ref="E873:E880" si="10">SUM(C873:D873)</f>
        <v>2</v>
      </c>
      <c r="F873" s="55">
        <v>2</v>
      </c>
      <c r="G873" s="55">
        <v>2</v>
      </c>
      <c r="H873" s="54">
        <f t="shared" ref="H873:H880" si="11">SUM(F873:G873)</f>
        <v>4</v>
      </c>
      <c r="I873" s="55">
        <v>2</v>
      </c>
      <c r="J873" s="55">
        <v>1</v>
      </c>
      <c r="K873" s="54">
        <f t="shared" ref="K873:K880" si="12">SUM(I873:J873)</f>
        <v>3</v>
      </c>
      <c r="L873" s="55">
        <v>3</v>
      </c>
      <c r="M873" s="55">
        <v>0</v>
      </c>
      <c r="N873" s="54">
        <f t="shared" ref="N873:N880" si="13">SUM(L873:M873)</f>
        <v>3</v>
      </c>
      <c r="O873" s="55">
        <v>3</v>
      </c>
      <c r="P873" s="55">
        <v>2</v>
      </c>
      <c r="Q873" s="54">
        <f t="shared" ref="Q873:Q880" si="14">SUM(O873:P873)</f>
        <v>5</v>
      </c>
      <c r="R873" s="55">
        <v>7</v>
      </c>
      <c r="S873" s="55">
        <v>16</v>
      </c>
      <c r="T873" s="57">
        <f t="shared" ref="T873:T880" si="15">SUM(R873:S873)</f>
        <v>23</v>
      </c>
      <c r="U873" s="58">
        <f t="shared" ref="U873:U878" si="16">SUM(E873,H873,K873,N873,Q873,T873)</f>
        <v>40</v>
      </c>
    </row>
    <row r="874" spans="1:21" ht="15.6" x14ac:dyDescent="0.3">
      <c r="A874" s="130"/>
      <c r="B874" s="131" t="s">
        <v>975</v>
      </c>
      <c r="C874" s="132">
        <v>17</v>
      </c>
      <c r="D874" s="132">
        <v>2</v>
      </c>
      <c r="E874" s="111">
        <f t="shared" si="10"/>
        <v>19</v>
      </c>
      <c r="F874" s="56">
        <v>2</v>
      </c>
      <c r="G874" s="56">
        <v>0</v>
      </c>
      <c r="H874" s="54">
        <f t="shared" si="11"/>
        <v>2</v>
      </c>
      <c r="I874" s="56">
        <v>3</v>
      </c>
      <c r="J874" s="56">
        <v>0</v>
      </c>
      <c r="K874" s="54">
        <f t="shared" si="12"/>
        <v>3</v>
      </c>
      <c r="L874" s="56">
        <v>1</v>
      </c>
      <c r="M874" s="56">
        <v>0</v>
      </c>
      <c r="N874" s="54">
        <f t="shared" si="13"/>
        <v>1</v>
      </c>
      <c r="O874" s="56">
        <v>2</v>
      </c>
      <c r="P874" s="56">
        <v>1</v>
      </c>
      <c r="Q874" s="54">
        <f t="shared" si="14"/>
        <v>3</v>
      </c>
      <c r="R874" s="56">
        <v>0</v>
      </c>
      <c r="S874" s="56">
        <v>0</v>
      </c>
      <c r="T874" s="57">
        <f t="shared" si="15"/>
        <v>0</v>
      </c>
      <c r="U874" s="58">
        <f t="shared" si="16"/>
        <v>28</v>
      </c>
    </row>
    <row r="875" spans="1:21" ht="15.6" x14ac:dyDescent="0.3">
      <c r="A875" s="130" t="s">
        <v>976</v>
      </c>
      <c r="B875" s="131" t="s">
        <v>977</v>
      </c>
      <c r="C875" s="132">
        <v>248</v>
      </c>
      <c r="D875" s="132">
        <v>61</v>
      </c>
      <c r="E875" s="111">
        <f t="shared" si="10"/>
        <v>309</v>
      </c>
      <c r="F875" s="55">
        <v>58</v>
      </c>
      <c r="G875" s="55">
        <v>11</v>
      </c>
      <c r="H875" s="54">
        <f t="shared" si="11"/>
        <v>69</v>
      </c>
      <c r="I875" s="55">
        <v>41</v>
      </c>
      <c r="J875" s="55">
        <v>11</v>
      </c>
      <c r="K875" s="54">
        <f t="shared" si="12"/>
        <v>52</v>
      </c>
      <c r="L875" s="55">
        <v>123</v>
      </c>
      <c r="M875" s="55">
        <v>26</v>
      </c>
      <c r="N875" s="54">
        <f t="shared" si="13"/>
        <v>149</v>
      </c>
      <c r="O875" s="55">
        <v>0</v>
      </c>
      <c r="P875" s="55">
        <v>0</v>
      </c>
      <c r="Q875" s="54">
        <f t="shared" si="14"/>
        <v>0</v>
      </c>
      <c r="R875" s="55">
        <v>0</v>
      </c>
      <c r="S875" s="55">
        <v>0</v>
      </c>
      <c r="T875" s="57">
        <f t="shared" si="15"/>
        <v>0</v>
      </c>
      <c r="U875" s="58">
        <f t="shared" si="16"/>
        <v>579</v>
      </c>
    </row>
    <row r="876" spans="1:21" ht="15.6" x14ac:dyDescent="0.3">
      <c r="A876" s="130"/>
      <c r="B876" s="131" t="s">
        <v>978</v>
      </c>
      <c r="C876" s="132">
        <v>26</v>
      </c>
      <c r="D876" s="132">
        <v>1</v>
      </c>
      <c r="E876" s="111">
        <f t="shared" si="10"/>
        <v>27</v>
      </c>
      <c r="F876" s="55">
        <v>0</v>
      </c>
      <c r="G876" s="55">
        <v>0</v>
      </c>
      <c r="H876" s="54">
        <f t="shared" si="11"/>
        <v>0</v>
      </c>
      <c r="I876" s="55">
        <v>1</v>
      </c>
      <c r="J876" s="55">
        <v>0</v>
      </c>
      <c r="K876" s="54">
        <f t="shared" si="12"/>
        <v>1</v>
      </c>
      <c r="L876" s="55">
        <v>1</v>
      </c>
      <c r="M876" s="55">
        <v>0</v>
      </c>
      <c r="N876" s="54">
        <f t="shared" si="13"/>
        <v>1</v>
      </c>
      <c r="O876" s="55">
        <v>0</v>
      </c>
      <c r="P876" s="55">
        <v>0</v>
      </c>
      <c r="Q876" s="54">
        <f t="shared" si="14"/>
        <v>0</v>
      </c>
      <c r="R876" s="55">
        <v>0</v>
      </c>
      <c r="S876" s="55">
        <v>0</v>
      </c>
      <c r="T876" s="57">
        <f t="shared" si="15"/>
        <v>0</v>
      </c>
      <c r="U876" s="58">
        <f t="shared" si="16"/>
        <v>29</v>
      </c>
    </row>
    <row r="877" spans="1:21" ht="15.6" x14ac:dyDescent="0.3">
      <c r="A877" s="130" t="s">
        <v>979</v>
      </c>
      <c r="B877" s="131" t="s">
        <v>980</v>
      </c>
      <c r="C877" s="132">
        <v>0</v>
      </c>
      <c r="D877" s="132">
        <v>0</v>
      </c>
      <c r="E877" s="111">
        <f t="shared" si="10"/>
        <v>0</v>
      </c>
      <c r="F877" s="55">
        <v>101</v>
      </c>
      <c r="G877" s="55">
        <v>34</v>
      </c>
      <c r="H877" s="54">
        <f t="shared" si="11"/>
        <v>135</v>
      </c>
      <c r="I877" s="55">
        <v>0</v>
      </c>
      <c r="J877" s="55">
        <v>0</v>
      </c>
      <c r="K877" s="54">
        <f t="shared" si="12"/>
        <v>0</v>
      </c>
      <c r="L877" s="55">
        <v>0</v>
      </c>
      <c r="M877" s="55">
        <v>0</v>
      </c>
      <c r="N877" s="54">
        <f t="shared" si="13"/>
        <v>0</v>
      </c>
      <c r="O877" s="55">
        <v>7</v>
      </c>
      <c r="P877" s="55">
        <v>2</v>
      </c>
      <c r="Q877" s="54">
        <f t="shared" si="14"/>
        <v>9</v>
      </c>
      <c r="R877" s="55">
        <v>0</v>
      </c>
      <c r="S877" s="55">
        <v>0</v>
      </c>
      <c r="T877" s="57">
        <f t="shared" si="15"/>
        <v>0</v>
      </c>
      <c r="U877" s="58">
        <f t="shared" si="16"/>
        <v>144</v>
      </c>
    </row>
    <row r="878" spans="1:21" ht="15.6" x14ac:dyDescent="0.3">
      <c r="A878" s="130"/>
      <c r="B878" s="131" t="s">
        <v>981</v>
      </c>
      <c r="C878" s="132">
        <v>0</v>
      </c>
      <c r="D878" s="132">
        <v>1</v>
      </c>
      <c r="E878" s="111">
        <f t="shared" si="10"/>
        <v>1</v>
      </c>
      <c r="F878" s="55">
        <v>15</v>
      </c>
      <c r="G878" s="55">
        <v>0</v>
      </c>
      <c r="H878" s="54">
        <f t="shared" si="11"/>
        <v>15</v>
      </c>
      <c r="I878" s="55">
        <v>1</v>
      </c>
      <c r="J878" s="55">
        <v>0</v>
      </c>
      <c r="K878" s="54">
        <f t="shared" si="12"/>
        <v>1</v>
      </c>
      <c r="L878" s="55">
        <v>0</v>
      </c>
      <c r="M878" s="55">
        <v>0</v>
      </c>
      <c r="N878" s="54">
        <f t="shared" si="13"/>
        <v>0</v>
      </c>
      <c r="O878" s="55">
        <v>2</v>
      </c>
      <c r="P878" s="55">
        <v>1</v>
      </c>
      <c r="Q878" s="54">
        <f t="shared" si="14"/>
        <v>3</v>
      </c>
      <c r="R878" s="55">
        <v>0</v>
      </c>
      <c r="S878" s="55">
        <v>0</v>
      </c>
      <c r="T878" s="57">
        <f t="shared" si="15"/>
        <v>0</v>
      </c>
      <c r="U878" s="58">
        <f t="shared" si="16"/>
        <v>20</v>
      </c>
    </row>
    <row r="879" spans="1:21" ht="15.6" x14ac:dyDescent="0.3">
      <c r="A879" s="130" t="s">
        <v>982</v>
      </c>
      <c r="B879" s="131" t="s">
        <v>983</v>
      </c>
      <c r="C879" s="132">
        <v>0</v>
      </c>
      <c r="D879" s="132">
        <v>0</v>
      </c>
      <c r="E879" s="111">
        <f t="shared" si="10"/>
        <v>0</v>
      </c>
      <c r="F879" s="55">
        <v>0</v>
      </c>
      <c r="G879" s="55">
        <v>0</v>
      </c>
      <c r="H879" s="54">
        <f t="shared" si="11"/>
        <v>0</v>
      </c>
      <c r="I879" s="55">
        <v>127</v>
      </c>
      <c r="J879" s="55">
        <v>39</v>
      </c>
      <c r="K879" s="54">
        <v>92</v>
      </c>
      <c r="L879" s="55">
        <v>0</v>
      </c>
      <c r="M879" s="55">
        <v>0</v>
      </c>
      <c r="N879" s="54">
        <f t="shared" si="13"/>
        <v>0</v>
      </c>
      <c r="O879" s="55">
        <v>11</v>
      </c>
      <c r="P879" s="55">
        <v>0</v>
      </c>
      <c r="Q879" s="54">
        <f t="shared" si="14"/>
        <v>11</v>
      </c>
      <c r="R879" s="55">
        <v>0</v>
      </c>
      <c r="S879" s="55">
        <v>0</v>
      </c>
      <c r="T879" s="57">
        <f t="shared" si="15"/>
        <v>0</v>
      </c>
      <c r="U879" s="58">
        <v>177</v>
      </c>
    </row>
    <row r="880" spans="1:21" ht="16.2" thickBot="1" x14ac:dyDescent="0.35">
      <c r="A880" s="130"/>
      <c r="B880" s="131" t="s">
        <v>984</v>
      </c>
      <c r="C880" s="132">
        <v>1</v>
      </c>
      <c r="D880" s="132">
        <v>1</v>
      </c>
      <c r="E880" s="111">
        <f t="shared" si="10"/>
        <v>2</v>
      </c>
      <c r="F880" s="59">
        <v>0</v>
      </c>
      <c r="G880" s="59">
        <v>0</v>
      </c>
      <c r="H880" s="54">
        <f t="shared" si="11"/>
        <v>0</v>
      </c>
      <c r="I880" s="60">
        <v>9</v>
      </c>
      <c r="J880" s="60">
        <v>2</v>
      </c>
      <c r="K880" s="54">
        <f t="shared" si="12"/>
        <v>11</v>
      </c>
      <c r="L880" s="59">
        <v>0</v>
      </c>
      <c r="M880" s="59">
        <v>0</v>
      </c>
      <c r="N880" s="54">
        <f t="shared" si="13"/>
        <v>0</v>
      </c>
      <c r="O880" s="59">
        <v>2</v>
      </c>
      <c r="P880" s="59">
        <v>0</v>
      </c>
      <c r="Q880" s="54">
        <f t="shared" si="14"/>
        <v>2</v>
      </c>
      <c r="R880" s="59">
        <v>0</v>
      </c>
      <c r="S880" s="59">
        <v>0</v>
      </c>
      <c r="T880" s="57">
        <f t="shared" si="15"/>
        <v>0</v>
      </c>
      <c r="U880" s="58">
        <f>SUM(E880,H880,K880,N880,Q880,T880)</f>
        <v>15</v>
      </c>
    </row>
    <row r="881" spans="1:21" ht="17.399999999999999" thickBot="1" x14ac:dyDescent="0.35">
      <c r="A881" s="133"/>
      <c r="B881" s="129" t="s">
        <v>967</v>
      </c>
      <c r="C881" s="134">
        <f t="shared" ref="C881:T881" si="17">SUM(C872:C880)</f>
        <v>302</v>
      </c>
      <c r="D881" s="134">
        <f t="shared" si="17"/>
        <v>67</v>
      </c>
      <c r="E881" s="62">
        <f t="shared" si="17"/>
        <v>369</v>
      </c>
      <c r="F881" s="61">
        <f t="shared" si="17"/>
        <v>187</v>
      </c>
      <c r="G881" s="61">
        <f t="shared" si="17"/>
        <v>47</v>
      </c>
      <c r="H881" s="62">
        <f t="shared" si="17"/>
        <v>234</v>
      </c>
      <c r="I881" s="61">
        <f t="shared" si="17"/>
        <v>195</v>
      </c>
      <c r="J881" s="61">
        <f t="shared" si="17"/>
        <v>53</v>
      </c>
      <c r="K881" s="62">
        <f t="shared" si="17"/>
        <v>174</v>
      </c>
      <c r="L881" s="61">
        <f t="shared" si="17"/>
        <v>131</v>
      </c>
      <c r="M881" s="61">
        <f t="shared" si="17"/>
        <v>26</v>
      </c>
      <c r="N881" s="62">
        <f t="shared" si="17"/>
        <v>157</v>
      </c>
      <c r="O881" s="63">
        <f>SUM(O872:O880)</f>
        <v>31</v>
      </c>
      <c r="P881" s="63">
        <f>SUM(P872:P880)</f>
        <v>6</v>
      </c>
      <c r="Q881" s="62">
        <f>SUM(Q872:Q880)</f>
        <v>37</v>
      </c>
      <c r="R881" s="61">
        <f t="shared" si="17"/>
        <v>23</v>
      </c>
      <c r="S881" s="61">
        <f t="shared" si="17"/>
        <v>28</v>
      </c>
      <c r="T881" s="64">
        <f t="shared" si="17"/>
        <v>51</v>
      </c>
      <c r="U881" s="65">
        <f>SUM(U872:U880)</f>
        <v>1096</v>
      </c>
    </row>
    <row r="882" spans="1:21" x14ac:dyDescent="0.3">
      <c r="A882" s="133"/>
      <c r="B882" s="133"/>
      <c r="C882" s="133"/>
      <c r="D882" s="133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</row>
    <row r="883" spans="1:21" x14ac:dyDescent="0.3">
      <c r="A883" s="133"/>
      <c r="B883" s="133"/>
      <c r="C883" s="133"/>
      <c r="D883" s="133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</row>
    <row r="884" spans="1:21" ht="15" thickBot="1" x14ac:dyDescent="0.35">
      <c r="A884" s="133"/>
      <c r="B884" s="135" t="s">
        <v>985</v>
      </c>
      <c r="C884" s="135">
        <f>SUM(D881,G881,J881,M881,P881,S881)</f>
        <v>227</v>
      </c>
      <c r="D884" s="133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</row>
    <row r="885" spans="1:21" x14ac:dyDescent="0.3">
      <c r="A885" s="133"/>
      <c r="B885" s="135" t="s">
        <v>986</v>
      </c>
      <c r="C885" s="135">
        <f>SUM(C881,F881,I881,L881,O881,R881)</f>
        <v>869</v>
      </c>
      <c r="D885" s="133"/>
      <c r="E885" s="66"/>
      <c r="F885" s="98" t="s">
        <v>987</v>
      </c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9"/>
      <c r="U885" s="76">
        <f>SUM(C886,'[1]Educ_Cont. Graduado_Postgr. '!D895,'[1]Educ_Continua Esc_Especializada'!E920)</f>
        <v>1096</v>
      </c>
    </row>
    <row r="886" spans="1:21" ht="15" thickBot="1" x14ac:dyDescent="0.35">
      <c r="A886" s="133"/>
      <c r="B886" s="135" t="s">
        <v>988</v>
      </c>
      <c r="C886" s="135">
        <f>SUM(C884:C885)</f>
        <v>1096</v>
      </c>
      <c r="D886" s="133"/>
      <c r="E886" s="66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9"/>
      <c r="U886" s="77"/>
    </row>
    <row r="887" spans="1:21" ht="16.2" thickTop="1" x14ac:dyDescent="0.3">
      <c r="A887" s="133"/>
      <c r="B887" s="133"/>
      <c r="C887" s="132"/>
      <c r="D887" s="132"/>
      <c r="E887" s="67"/>
      <c r="F887" s="68"/>
      <c r="G887" s="68"/>
      <c r="H887" s="67"/>
      <c r="I887" s="68"/>
      <c r="J887" s="68"/>
      <c r="K887" s="67"/>
      <c r="L887" s="68"/>
      <c r="M887" s="68"/>
      <c r="N887" s="67"/>
      <c r="O887" s="68"/>
      <c r="P887" s="68"/>
      <c r="Q887" s="67"/>
      <c r="R887" s="68"/>
      <c r="S887" s="68"/>
      <c r="T887" s="67"/>
      <c r="U887" s="66"/>
    </row>
    <row r="888" spans="1:21" ht="15.6" x14ac:dyDescent="0.3">
      <c r="A888" s="133"/>
      <c r="B888" s="133"/>
      <c r="C888" s="132"/>
      <c r="D888" s="132"/>
      <c r="E888" s="67"/>
      <c r="F888" s="68"/>
      <c r="G888" s="68"/>
      <c r="H888" s="67"/>
      <c r="I888" s="68"/>
      <c r="J888" s="68"/>
      <c r="K888" s="67"/>
      <c r="L888" s="68"/>
      <c r="M888" s="68"/>
      <c r="N888" s="67"/>
      <c r="O888" s="68"/>
      <c r="P888" s="68"/>
      <c r="Q888" s="67"/>
      <c r="R888" s="68"/>
      <c r="S888" s="68"/>
      <c r="T888" s="67"/>
      <c r="U888" s="66"/>
    </row>
    <row r="902" spans="1:9" x14ac:dyDescent="0.3">
      <c r="A902" s="112" t="s">
        <v>241</v>
      </c>
    </row>
    <row r="903" spans="1:9" x14ac:dyDescent="0.3">
      <c r="E903" t="s">
        <v>607</v>
      </c>
      <c r="F903" t="s">
        <v>43</v>
      </c>
      <c r="H903" t="s">
        <v>653</v>
      </c>
      <c r="I903" t="s">
        <v>43</v>
      </c>
    </row>
    <row r="904" spans="1:9" x14ac:dyDescent="0.3">
      <c r="E904" t="s">
        <v>276</v>
      </c>
      <c r="F904">
        <v>116</v>
      </c>
      <c r="H904" t="s">
        <v>255</v>
      </c>
      <c r="I904">
        <v>4</v>
      </c>
    </row>
    <row r="905" spans="1:9" x14ac:dyDescent="0.3">
      <c r="A905" s="112" t="s">
        <v>718</v>
      </c>
      <c r="B905" s="112" t="s">
        <v>43</v>
      </c>
      <c r="E905" t="s">
        <v>275</v>
      </c>
      <c r="F905">
        <v>47</v>
      </c>
      <c r="H905" t="s">
        <v>0</v>
      </c>
      <c r="I905">
        <v>56</v>
      </c>
    </row>
    <row r="906" spans="1:9" x14ac:dyDescent="0.3">
      <c r="A906" s="112" t="s">
        <v>242</v>
      </c>
      <c r="B906" s="112">
        <v>16</v>
      </c>
      <c r="F906">
        <f>SUM(F904:F905)</f>
        <v>163</v>
      </c>
      <c r="G906" s="6"/>
      <c r="H906" t="s">
        <v>60</v>
      </c>
      <c r="I906">
        <v>38</v>
      </c>
    </row>
    <row r="907" spans="1:9" x14ac:dyDescent="0.3">
      <c r="A907" s="112" t="s">
        <v>243</v>
      </c>
      <c r="B907" s="112">
        <v>12</v>
      </c>
      <c r="H907" t="s">
        <v>221</v>
      </c>
      <c r="I907">
        <v>65</v>
      </c>
    </row>
    <row r="908" spans="1:9" x14ac:dyDescent="0.3">
      <c r="A908" s="112" t="s">
        <v>244</v>
      </c>
      <c r="B908" s="112">
        <v>2</v>
      </c>
      <c r="I908">
        <f>SUM(I904:I907)</f>
        <v>163</v>
      </c>
    </row>
    <row r="909" spans="1:9" x14ac:dyDescent="0.3">
      <c r="A909" s="112" t="s">
        <v>245</v>
      </c>
      <c r="B909" s="112">
        <v>5</v>
      </c>
    </row>
    <row r="910" spans="1:9" x14ac:dyDescent="0.3">
      <c r="A910" s="112" t="s">
        <v>246</v>
      </c>
      <c r="B910" s="112">
        <v>37</v>
      </c>
    </row>
    <row r="911" spans="1:9" x14ac:dyDescent="0.3">
      <c r="A911" s="112" t="s">
        <v>247</v>
      </c>
      <c r="B911" s="112">
        <v>19</v>
      </c>
    </row>
    <row r="912" spans="1:9" x14ac:dyDescent="0.3">
      <c r="A912" s="112" t="s">
        <v>248</v>
      </c>
      <c r="B912" s="112">
        <v>6</v>
      </c>
    </row>
    <row r="913" spans="1:2" x14ac:dyDescent="0.3">
      <c r="A913" s="112" t="s">
        <v>249</v>
      </c>
      <c r="B913" s="112">
        <v>2</v>
      </c>
    </row>
    <row r="914" spans="1:2" x14ac:dyDescent="0.3">
      <c r="A914" s="112" t="s">
        <v>250</v>
      </c>
      <c r="B914" s="112">
        <v>17</v>
      </c>
    </row>
    <row r="915" spans="1:2" x14ac:dyDescent="0.3">
      <c r="A915" s="112" t="s">
        <v>251</v>
      </c>
      <c r="B915" s="112">
        <v>8</v>
      </c>
    </row>
    <row r="916" spans="1:2" x14ac:dyDescent="0.3">
      <c r="A916" s="112" t="s">
        <v>252</v>
      </c>
      <c r="B916" s="112">
        <v>1</v>
      </c>
    </row>
    <row r="917" spans="1:2" x14ac:dyDescent="0.3">
      <c r="A917" s="112" t="s">
        <v>253</v>
      </c>
      <c r="B917" s="112">
        <v>11</v>
      </c>
    </row>
    <row r="918" spans="1:2" x14ac:dyDescent="0.3">
      <c r="A918" s="112" t="s">
        <v>254</v>
      </c>
      <c r="B918" s="112">
        <v>2</v>
      </c>
    </row>
    <row r="919" spans="1:2" x14ac:dyDescent="0.3">
      <c r="A919" s="112" t="s">
        <v>652</v>
      </c>
      <c r="B919" s="112">
        <v>11</v>
      </c>
    </row>
    <row r="920" spans="1:2" x14ac:dyDescent="0.3">
      <c r="A920" s="112" t="s">
        <v>717</v>
      </c>
      <c r="B920" s="112">
        <v>1</v>
      </c>
    </row>
    <row r="921" spans="1:2" x14ac:dyDescent="0.3">
      <c r="A921" s="112" t="s">
        <v>769</v>
      </c>
      <c r="B921" s="112">
        <v>2</v>
      </c>
    </row>
    <row r="922" spans="1:2" x14ac:dyDescent="0.3">
      <c r="A922" s="112" t="s">
        <v>989</v>
      </c>
      <c r="B922" s="112">
        <v>1</v>
      </c>
    </row>
    <row r="923" spans="1:2" x14ac:dyDescent="0.3">
      <c r="A923" s="112" t="s">
        <v>768</v>
      </c>
      <c r="B923" s="112">
        <v>1</v>
      </c>
    </row>
    <row r="924" spans="1:2" x14ac:dyDescent="0.3">
      <c r="A924" s="112" t="s">
        <v>990</v>
      </c>
      <c r="B924" s="112">
        <v>4</v>
      </c>
    </row>
    <row r="925" spans="1:2" x14ac:dyDescent="0.3">
      <c r="A925" s="112" t="s">
        <v>651</v>
      </c>
      <c r="B925" s="112">
        <v>5</v>
      </c>
    </row>
    <row r="926" spans="1:2" x14ac:dyDescent="0.3">
      <c r="B926" s="112">
        <v>163</v>
      </c>
    </row>
    <row r="929" spans="1:12" x14ac:dyDescent="0.3">
      <c r="B929" s="112">
        <v>185</v>
      </c>
    </row>
    <row r="933" spans="1:12" x14ac:dyDescent="0.3">
      <c r="K933" t="s">
        <v>653</v>
      </c>
      <c r="L933" t="s">
        <v>43</v>
      </c>
    </row>
    <row r="934" spans="1:12" x14ac:dyDescent="0.3">
      <c r="A934" s="112" t="s">
        <v>770</v>
      </c>
      <c r="B934" s="112" t="s">
        <v>43</v>
      </c>
      <c r="F934" t="s">
        <v>607</v>
      </c>
      <c r="G934" t="s">
        <v>43</v>
      </c>
      <c r="K934" t="s">
        <v>255</v>
      </c>
      <c r="L934">
        <v>31</v>
      </c>
    </row>
    <row r="935" spans="1:12" x14ac:dyDescent="0.3">
      <c r="A935" s="112" t="s">
        <v>719</v>
      </c>
      <c r="B935" s="112">
        <v>80</v>
      </c>
      <c r="F935" t="s">
        <v>276</v>
      </c>
      <c r="G935">
        <v>199</v>
      </c>
      <c r="K935" t="s">
        <v>0</v>
      </c>
      <c r="L935">
        <v>89</v>
      </c>
    </row>
    <row r="936" spans="1:12" x14ac:dyDescent="0.3">
      <c r="A936" s="112" t="s">
        <v>720</v>
      </c>
      <c r="B936" s="112">
        <v>31</v>
      </c>
      <c r="F936" t="s">
        <v>275</v>
      </c>
      <c r="G936">
        <v>169</v>
      </c>
      <c r="K936" t="s">
        <v>60</v>
      </c>
      <c r="L936">
        <v>49</v>
      </c>
    </row>
    <row r="937" spans="1:12" x14ac:dyDescent="0.3">
      <c r="A937" s="112" t="s">
        <v>721</v>
      </c>
      <c r="B937" s="112">
        <v>13</v>
      </c>
      <c r="G937">
        <f>SUM(G935:G936)</f>
        <v>368</v>
      </c>
      <c r="K937" t="s">
        <v>221</v>
      </c>
      <c r="L937">
        <v>28</v>
      </c>
    </row>
    <row r="938" spans="1:12" x14ac:dyDescent="0.3">
      <c r="A938" s="112" t="s">
        <v>722</v>
      </c>
      <c r="B938" s="112">
        <v>12</v>
      </c>
      <c r="K938" t="s">
        <v>286</v>
      </c>
      <c r="L938">
        <v>171</v>
      </c>
    </row>
    <row r="939" spans="1:12" x14ac:dyDescent="0.3">
      <c r="A939" s="112" t="s">
        <v>723</v>
      </c>
      <c r="B939" s="112">
        <v>31</v>
      </c>
      <c r="L939">
        <f>SUM(L934:L938)</f>
        <v>368</v>
      </c>
    </row>
    <row r="940" spans="1:12" x14ac:dyDescent="0.3">
      <c r="A940" s="112" t="s">
        <v>724</v>
      </c>
      <c r="B940" s="112">
        <v>38</v>
      </c>
    </row>
    <row r="941" spans="1:12" x14ac:dyDescent="0.3">
      <c r="A941" s="112" t="s">
        <v>725</v>
      </c>
      <c r="B941" s="112">
        <v>5</v>
      </c>
    </row>
    <row r="942" spans="1:12" x14ac:dyDescent="0.3">
      <c r="A942" s="112" t="s">
        <v>726</v>
      </c>
      <c r="B942" s="112">
        <v>9</v>
      </c>
    </row>
    <row r="943" spans="1:12" x14ac:dyDescent="0.3">
      <c r="A943" s="112" t="s">
        <v>727</v>
      </c>
      <c r="B943" s="112">
        <v>1</v>
      </c>
    </row>
    <row r="944" spans="1:12" x14ac:dyDescent="0.3">
      <c r="A944" s="112" t="s">
        <v>728</v>
      </c>
      <c r="B944" s="112">
        <v>2</v>
      </c>
    </row>
    <row r="945" spans="1:2" x14ac:dyDescent="0.3">
      <c r="A945" s="112" t="s">
        <v>729</v>
      </c>
      <c r="B945" s="112">
        <v>15</v>
      </c>
    </row>
    <row r="946" spans="1:2" x14ac:dyDescent="0.3">
      <c r="A946" s="112" t="s">
        <v>730</v>
      </c>
      <c r="B946" s="112">
        <v>48</v>
      </c>
    </row>
    <row r="947" spans="1:2" x14ac:dyDescent="0.3">
      <c r="A947" s="112" t="s">
        <v>731</v>
      </c>
      <c r="B947" s="112">
        <v>18</v>
      </c>
    </row>
    <row r="948" spans="1:2" x14ac:dyDescent="0.3">
      <c r="A948" s="112" t="s">
        <v>732</v>
      </c>
      <c r="B948" s="112">
        <v>56</v>
      </c>
    </row>
    <row r="949" spans="1:2" x14ac:dyDescent="0.3">
      <c r="A949" s="112" t="s">
        <v>733</v>
      </c>
      <c r="B949" s="112">
        <v>9</v>
      </c>
    </row>
    <row r="950" spans="1:2" x14ac:dyDescent="0.3">
      <c r="B950" s="112">
        <v>368</v>
      </c>
    </row>
    <row r="962" spans="1:20" x14ac:dyDescent="0.3">
      <c r="A962" s="117"/>
      <c r="B962" s="117"/>
    </row>
    <row r="967" spans="1:20" x14ac:dyDescent="0.3">
      <c r="A967" s="112" t="s">
        <v>256</v>
      </c>
      <c r="H967" s="7"/>
      <c r="I967" s="7"/>
      <c r="M967" s="6"/>
    </row>
    <row r="968" spans="1:20" ht="22.8" x14ac:dyDescent="0.3">
      <c r="G968" t="s">
        <v>257</v>
      </c>
      <c r="H968" s="7" t="s">
        <v>275</v>
      </c>
      <c r="I968" s="7" t="s">
        <v>276</v>
      </c>
      <c r="R968" t="s">
        <v>257</v>
      </c>
      <c r="S968" s="42" t="s">
        <v>771</v>
      </c>
      <c r="T968" s="43" t="s">
        <v>772</v>
      </c>
    </row>
    <row r="969" spans="1:20" x14ac:dyDescent="0.3">
      <c r="C969" s="119"/>
      <c r="G969" s="69" t="s">
        <v>258</v>
      </c>
      <c r="H969" s="70">
        <v>550</v>
      </c>
      <c r="I969" s="70">
        <v>239</v>
      </c>
      <c r="M969" t="s">
        <v>140</v>
      </c>
      <c r="N969" s="7" t="s">
        <v>287</v>
      </c>
      <c r="O969" s="7" t="s">
        <v>439</v>
      </c>
      <c r="R969" s="44" t="s">
        <v>258</v>
      </c>
      <c r="S969" s="33">
        <v>778</v>
      </c>
      <c r="T969" s="33">
        <v>11</v>
      </c>
    </row>
    <row r="970" spans="1:20" x14ac:dyDescent="0.3">
      <c r="A970" s="112" t="s">
        <v>257</v>
      </c>
      <c r="B970" s="119" t="s">
        <v>991</v>
      </c>
      <c r="C970" s="119" t="s">
        <v>992</v>
      </c>
      <c r="G970" s="71" t="s">
        <v>259</v>
      </c>
      <c r="H970" s="72">
        <v>95</v>
      </c>
      <c r="I970" s="72">
        <v>45</v>
      </c>
      <c r="M970" s="69" t="s">
        <v>258</v>
      </c>
      <c r="N970" s="7">
        <v>782</v>
      </c>
      <c r="O970" s="7">
        <v>7</v>
      </c>
      <c r="R970" s="45" t="s">
        <v>259</v>
      </c>
      <c r="S970" s="34">
        <v>140</v>
      </c>
      <c r="T970" s="34">
        <v>0</v>
      </c>
    </row>
    <row r="971" spans="1:20" x14ac:dyDescent="0.3">
      <c r="A971" s="136" t="s">
        <v>258</v>
      </c>
      <c r="B971" s="137">
        <v>925</v>
      </c>
      <c r="C971" s="137">
        <v>839</v>
      </c>
      <c r="G971" s="69" t="s">
        <v>260</v>
      </c>
      <c r="H971" s="70">
        <v>457</v>
      </c>
      <c r="I971" s="70">
        <v>224</v>
      </c>
      <c r="M971" s="71" t="s">
        <v>259</v>
      </c>
      <c r="N971" s="7">
        <v>140</v>
      </c>
      <c r="O971" s="7">
        <v>0</v>
      </c>
      <c r="R971" s="44" t="s">
        <v>260</v>
      </c>
      <c r="S971" s="33">
        <v>677</v>
      </c>
      <c r="T971" s="33">
        <v>4</v>
      </c>
    </row>
    <row r="972" spans="1:20" x14ac:dyDescent="0.3">
      <c r="A972" s="138" t="s">
        <v>259</v>
      </c>
      <c r="B972" s="139">
        <v>215</v>
      </c>
      <c r="C972" s="139">
        <v>140</v>
      </c>
      <c r="G972" s="69" t="s">
        <v>204</v>
      </c>
      <c r="H972" s="70">
        <v>638</v>
      </c>
      <c r="I972" s="70">
        <v>336</v>
      </c>
      <c r="M972" s="69" t="s">
        <v>260</v>
      </c>
      <c r="N972" s="7">
        <v>675</v>
      </c>
      <c r="O972" s="7">
        <v>6</v>
      </c>
      <c r="R972" s="44" t="s">
        <v>204</v>
      </c>
      <c r="S972" s="33">
        <v>956</v>
      </c>
      <c r="T972" s="33">
        <v>18</v>
      </c>
    </row>
    <row r="973" spans="1:20" x14ac:dyDescent="0.3">
      <c r="A973" s="136" t="s">
        <v>260</v>
      </c>
      <c r="B973" s="137">
        <v>1013</v>
      </c>
      <c r="C973" s="137">
        <v>681</v>
      </c>
      <c r="G973" s="69" t="s">
        <v>474</v>
      </c>
      <c r="H973" s="70">
        <v>61</v>
      </c>
      <c r="I973" s="70">
        <v>58</v>
      </c>
      <c r="M973" s="69" t="s">
        <v>204</v>
      </c>
      <c r="N973" s="7">
        <v>962</v>
      </c>
      <c r="O973" s="7">
        <v>12</v>
      </c>
      <c r="R973" s="44" t="s">
        <v>474</v>
      </c>
      <c r="S973" s="33">
        <v>117</v>
      </c>
      <c r="T973" s="33">
        <v>2</v>
      </c>
    </row>
    <row r="974" spans="1:20" x14ac:dyDescent="0.3">
      <c r="A974" s="136" t="s">
        <v>204</v>
      </c>
      <c r="B974" s="137">
        <v>1417</v>
      </c>
      <c r="C974" s="137">
        <v>1038</v>
      </c>
      <c r="G974" s="69" t="s">
        <v>261</v>
      </c>
      <c r="H974" s="70">
        <v>580</v>
      </c>
      <c r="I974" s="70">
        <v>130</v>
      </c>
      <c r="M974" s="69" t="s">
        <v>474</v>
      </c>
      <c r="N974" s="7">
        <v>119</v>
      </c>
      <c r="O974" s="7">
        <v>0</v>
      </c>
      <c r="R974" s="44" t="s">
        <v>261</v>
      </c>
      <c r="S974" s="33">
        <v>705</v>
      </c>
      <c r="T974" s="33">
        <v>5</v>
      </c>
    </row>
    <row r="975" spans="1:20" x14ac:dyDescent="0.3">
      <c r="A975" s="136" t="s">
        <v>474</v>
      </c>
      <c r="B975" s="137">
        <v>197</v>
      </c>
      <c r="C975" s="137">
        <v>119</v>
      </c>
      <c r="G975" s="69" t="s">
        <v>475</v>
      </c>
      <c r="H975" s="70">
        <v>234</v>
      </c>
      <c r="I975" s="70">
        <v>69</v>
      </c>
      <c r="M975" s="69" t="s">
        <v>261</v>
      </c>
      <c r="N975" s="7">
        <v>709</v>
      </c>
      <c r="O975" s="7">
        <v>1</v>
      </c>
      <c r="R975" s="44" t="s">
        <v>475</v>
      </c>
      <c r="S975" s="33">
        <v>303</v>
      </c>
      <c r="T975" s="33">
        <v>0</v>
      </c>
    </row>
    <row r="976" spans="1:20" x14ac:dyDescent="0.3">
      <c r="A976" s="136" t="s">
        <v>261</v>
      </c>
      <c r="B976" s="137">
        <v>780</v>
      </c>
      <c r="C976" s="137">
        <v>710</v>
      </c>
      <c r="G976" s="69" t="s">
        <v>262</v>
      </c>
      <c r="H976" s="70">
        <v>234</v>
      </c>
      <c r="I976" s="70">
        <v>69</v>
      </c>
      <c r="M976" s="69" t="s">
        <v>475</v>
      </c>
      <c r="N976" s="7">
        <v>300</v>
      </c>
      <c r="O976" s="7">
        <v>3</v>
      </c>
      <c r="R976" s="44" t="s">
        <v>262</v>
      </c>
      <c r="S976" s="33">
        <v>299</v>
      </c>
      <c r="T976" s="33">
        <v>4</v>
      </c>
    </row>
    <row r="977" spans="1:20" x14ac:dyDescent="0.3">
      <c r="A977" s="136" t="s">
        <v>475</v>
      </c>
      <c r="B977" s="137">
        <v>393</v>
      </c>
      <c r="C977" s="137">
        <v>312</v>
      </c>
      <c r="G977" s="69" t="s">
        <v>476</v>
      </c>
      <c r="H977" s="70">
        <v>86</v>
      </c>
      <c r="I977" s="70">
        <v>22</v>
      </c>
      <c r="M977" s="69" t="s">
        <v>262</v>
      </c>
      <c r="N977" s="7">
        <v>300</v>
      </c>
      <c r="O977" s="7">
        <v>3</v>
      </c>
      <c r="R977" s="44" t="s">
        <v>476</v>
      </c>
      <c r="S977" s="33">
        <v>108</v>
      </c>
      <c r="T977" s="33">
        <v>0</v>
      </c>
    </row>
    <row r="978" spans="1:20" x14ac:dyDescent="0.3">
      <c r="A978" s="136" t="s">
        <v>262</v>
      </c>
      <c r="B978" s="137">
        <v>405</v>
      </c>
      <c r="C978" s="137">
        <v>357</v>
      </c>
      <c r="G978" s="73" t="s">
        <v>587</v>
      </c>
      <c r="H978" s="70">
        <v>260</v>
      </c>
      <c r="I978" s="70">
        <v>40</v>
      </c>
      <c r="M978" s="69" t="s">
        <v>476</v>
      </c>
      <c r="N978" s="7">
        <v>108</v>
      </c>
      <c r="O978" s="7">
        <v>0</v>
      </c>
      <c r="R978" s="45" t="s">
        <v>587</v>
      </c>
      <c r="S978" s="33">
        <v>290</v>
      </c>
      <c r="T978" s="33">
        <v>10</v>
      </c>
    </row>
    <row r="979" spans="1:20" x14ac:dyDescent="0.3">
      <c r="A979" s="136" t="s">
        <v>476</v>
      </c>
      <c r="B979" s="137">
        <v>118</v>
      </c>
      <c r="C979" s="137">
        <v>118</v>
      </c>
      <c r="G979" s="69" t="s">
        <v>205</v>
      </c>
      <c r="H979" s="70">
        <v>249</v>
      </c>
      <c r="I979" s="70">
        <v>134</v>
      </c>
      <c r="M979" s="73" t="s">
        <v>587</v>
      </c>
      <c r="N979" s="7">
        <v>290</v>
      </c>
      <c r="O979" s="7">
        <v>10</v>
      </c>
      <c r="R979" s="44" t="s">
        <v>205</v>
      </c>
      <c r="S979" s="33">
        <v>383</v>
      </c>
      <c r="T979" s="33">
        <v>0</v>
      </c>
    </row>
    <row r="980" spans="1:20" x14ac:dyDescent="0.3">
      <c r="A980" s="138" t="s">
        <v>587</v>
      </c>
      <c r="B980" s="137">
        <v>425</v>
      </c>
      <c r="C980" s="137">
        <v>300</v>
      </c>
      <c r="G980" s="73" t="s">
        <v>588</v>
      </c>
      <c r="H980" s="70">
        <v>42</v>
      </c>
      <c r="I980" s="70">
        <v>12</v>
      </c>
      <c r="M980" s="69" t="s">
        <v>205</v>
      </c>
      <c r="N980" s="7">
        <v>367</v>
      </c>
      <c r="O980" s="7">
        <v>16</v>
      </c>
      <c r="R980" s="45" t="s">
        <v>588</v>
      </c>
      <c r="S980" s="33">
        <v>50</v>
      </c>
      <c r="T980" s="33">
        <v>4</v>
      </c>
    </row>
    <row r="981" spans="1:20" x14ac:dyDescent="0.3">
      <c r="A981" s="136" t="s">
        <v>205</v>
      </c>
      <c r="B981" s="137">
        <v>732</v>
      </c>
      <c r="C981" s="137">
        <v>383</v>
      </c>
      <c r="G981" s="69" t="s">
        <v>477</v>
      </c>
      <c r="H981" s="70">
        <v>194</v>
      </c>
      <c r="I981" s="70">
        <v>65</v>
      </c>
      <c r="M981" s="73" t="s">
        <v>588</v>
      </c>
      <c r="N981" s="7">
        <v>54</v>
      </c>
      <c r="O981" s="7">
        <v>0</v>
      </c>
      <c r="R981" s="44" t="s">
        <v>477</v>
      </c>
      <c r="S981" s="33">
        <v>258</v>
      </c>
      <c r="T981" s="33">
        <v>1</v>
      </c>
    </row>
    <row r="982" spans="1:20" x14ac:dyDescent="0.3">
      <c r="A982" s="138" t="s">
        <v>588</v>
      </c>
      <c r="B982" s="137">
        <v>54</v>
      </c>
      <c r="C982" s="137">
        <v>54</v>
      </c>
      <c r="G982" s="69" t="s">
        <v>206</v>
      </c>
      <c r="H982" s="72">
        <v>814</v>
      </c>
      <c r="I982" s="72">
        <v>488</v>
      </c>
      <c r="M982" s="69" t="s">
        <v>477</v>
      </c>
      <c r="N982" s="7">
        <v>251</v>
      </c>
      <c r="O982" s="7">
        <v>8</v>
      </c>
      <c r="R982" s="44" t="s">
        <v>206</v>
      </c>
      <c r="S982" s="34">
        <v>1268</v>
      </c>
      <c r="T982" s="34">
        <v>34</v>
      </c>
    </row>
    <row r="983" spans="1:20" x14ac:dyDescent="0.3">
      <c r="A983" s="136" t="s">
        <v>477</v>
      </c>
      <c r="B983" s="137">
        <v>259</v>
      </c>
      <c r="C983" s="137">
        <v>259</v>
      </c>
      <c r="G983" s="69" t="s">
        <v>207</v>
      </c>
      <c r="H983" s="70">
        <v>374</v>
      </c>
      <c r="I983" s="70">
        <v>258</v>
      </c>
      <c r="M983" s="69" t="s">
        <v>206</v>
      </c>
      <c r="N983" s="7">
        <v>1298</v>
      </c>
      <c r="O983" s="7">
        <v>4</v>
      </c>
      <c r="R983" s="44" t="s">
        <v>207</v>
      </c>
      <c r="S983" s="33">
        <v>605</v>
      </c>
      <c r="T983" s="33">
        <v>27</v>
      </c>
    </row>
    <row r="984" spans="1:20" x14ac:dyDescent="0.3">
      <c r="A984" s="136" t="s">
        <v>206</v>
      </c>
      <c r="B984" s="139">
        <v>1582</v>
      </c>
      <c r="C984" s="139">
        <v>1302</v>
      </c>
      <c r="G984" s="69" t="s">
        <v>263</v>
      </c>
      <c r="H984" s="70">
        <v>18</v>
      </c>
      <c r="I984" s="70">
        <v>772</v>
      </c>
      <c r="M984" s="69" t="s">
        <v>207</v>
      </c>
      <c r="N984" s="7">
        <v>629</v>
      </c>
      <c r="O984" s="7">
        <v>3</v>
      </c>
      <c r="R984" s="44" t="s">
        <v>263</v>
      </c>
      <c r="S984" s="33">
        <v>778</v>
      </c>
      <c r="T984" s="33">
        <v>12</v>
      </c>
    </row>
    <row r="985" spans="1:20" x14ac:dyDescent="0.3">
      <c r="A985" s="136" t="s">
        <v>207</v>
      </c>
      <c r="B985" s="137">
        <v>939</v>
      </c>
      <c r="C985" s="137">
        <v>661</v>
      </c>
      <c r="G985" s="69" t="s">
        <v>478</v>
      </c>
      <c r="H985" s="70">
        <v>207</v>
      </c>
      <c r="I985" s="70">
        <v>189</v>
      </c>
      <c r="M985" s="69" t="s">
        <v>263</v>
      </c>
      <c r="N985" s="7">
        <v>788</v>
      </c>
      <c r="O985" s="7">
        <v>2</v>
      </c>
      <c r="R985" s="44" t="s">
        <v>478</v>
      </c>
      <c r="S985" s="33">
        <v>392</v>
      </c>
      <c r="T985" s="33">
        <v>4</v>
      </c>
    </row>
    <row r="986" spans="1:20" x14ac:dyDescent="0.3">
      <c r="A986" s="136" t="s">
        <v>263</v>
      </c>
      <c r="B986" s="137">
        <v>1380</v>
      </c>
      <c r="C986" s="137">
        <v>790</v>
      </c>
      <c r="G986" s="69" t="s">
        <v>479</v>
      </c>
      <c r="H986" s="70">
        <v>299</v>
      </c>
      <c r="I986" s="70">
        <v>114</v>
      </c>
      <c r="M986" s="69" t="s">
        <v>478</v>
      </c>
      <c r="N986" s="7">
        <v>393</v>
      </c>
      <c r="O986" s="7">
        <v>3</v>
      </c>
      <c r="R986" s="44" t="s">
        <v>479</v>
      </c>
      <c r="S986" s="33">
        <v>372</v>
      </c>
      <c r="T986" s="33">
        <v>41</v>
      </c>
    </row>
    <row r="987" spans="1:20" x14ac:dyDescent="0.3">
      <c r="A987" s="136" t="s">
        <v>478</v>
      </c>
      <c r="B987" s="137">
        <v>505</v>
      </c>
      <c r="C987" s="137">
        <v>396</v>
      </c>
      <c r="G987" s="69" t="s">
        <v>264</v>
      </c>
      <c r="H987" s="74">
        <v>879</v>
      </c>
      <c r="I987" s="74">
        <v>408</v>
      </c>
      <c r="M987" s="69" t="s">
        <v>479</v>
      </c>
      <c r="N987" s="7">
        <v>404</v>
      </c>
      <c r="O987" s="7">
        <v>9</v>
      </c>
      <c r="R987" s="44" t="s">
        <v>264</v>
      </c>
      <c r="S987" s="35">
        <v>1229</v>
      </c>
      <c r="T987" s="35">
        <v>58</v>
      </c>
    </row>
    <row r="988" spans="1:20" x14ac:dyDescent="0.3">
      <c r="A988" s="136" t="s">
        <v>479</v>
      </c>
      <c r="B988" s="137">
        <v>636</v>
      </c>
      <c r="C988" s="137">
        <v>496</v>
      </c>
      <c r="G988" s="69" t="s">
        <v>265</v>
      </c>
      <c r="H988" s="70">
        <v>73</v>
      </c>
      <c r="I988" s="70">
        <v>12</v>
      </c>
      <c r="M988" s="69" t="s">
        <v>264</v>
      </c>
      <c r="N988" s="7">
        <v>1278</v>
      </c>
      <c r="O988" s="7">
        <v>9</v>
      </c>
      <c r="R988" s="44" t="s">
        <v>265</v>
      </c>
      <c r="S988" s="33">
        <v>85</v>
      </c>
      <c r="T988" s="33">
        <v>0</v>
      </c>
    </row>
    <row r="989" spans="1:20" x14ac:dyDescent="0.3">
      <c r="A989" s="136" t="s">
        <v>264</v>
      </c>
      <c r="B989" s="139">
        <v>2141</v>
      </c>
      <c r="C989" s="139">
        <v>1445</v>
      </c>
      <c r="G989" s="69" t="s">
        <v>266</v>
      </c>
      <c r="H989" s="70">
        <v>278</v>
      </c>
      <c r="I989" s="70">
        <v>142</v>
      </c>
      <c r="M989" s="69" t="s">
        <v>265</v>
      </c>
      <c r="N989" s="7">
        <v>85</v>
      </c>
      <c r="O989" s="7">
        <v>0</v>
      </c>
      <c r="R989" s="44" t="s">
        <v>266</v>
      </c>
      <c r="S989" s="33">
        <v>410</v>
      </c>
      <c r="T989" s="33">
        <v>10</v>
      </c>
    </row>
    <row r="990" spans="1:20" x14ac:dyDescent="0.3">
      <c r="A990" s="136" t="s">
        <v>265</v>
      </c>
      <c r="B990" s="137">
        <v>125</v>
      </c>
      <c r="C990" s="137">
        <v>87</v>
      </c>
      <c r="G990" s="69" t="s">
        <v>267</v>
      </c>
      <c r="H990" s="70">
        <v>276</v>
      </c>
      <c r="I990" s="70">
        <v>349</v>
      </c>
      <c r="M990" s="69" t="s">
        <v>266</v>
      </c>
      <c r="N990" s="7">
        <v>418</v>
      </c>
      <c r="O990" s="7">
        <v>2</v>
      </c>
      <c r="R990" s="44" t="s">
        <v>267</v>
      </c>
      <c r="S990" s="33">
        <v>27</v>
      </c>
      <c r="T990" s="33">
        <v>598</v>
      </c>
    </row>
    <row r="991" spans="1:20" x14ac:dyDescent="0.3">
      <c r="A991" s="136" t="s">
        <v>266</v>
      </c>
      <c r="B991" s="137">
        <v>557</v>
      </c>
      <c r="C991" s="137">
        <v>420</v>
      </c>
      <c r="G991" s="69" t="s">
        <v>268</v>
      </c>
      <c r="H991" s="70">
        <v>312</v>
      </c>
      <c r="I991" s="70">
        <v>74</v>
      </c>
      <c r="M991" s="69" t="s">
        <v>267</v>
      </c>
      <c r="N991" s="7">
        <v>623</v>
      </c>
      <c r="O991" s="7">
        <v>2</v>
      </c>
      <c r="R991" s="44" t="s">
        <v>268</v>
      </c>
      <c r="S991" s="33">
        <v>383</v>
      </c>
      <c r="T991" s="33">
        <v>3</v>
      </c>
    </row>
    <row r="992" spans="1:20" x14ac:dyDescent="0.3">
      <c r="A992" s="136" t="s">
        <v>267</v>
      </c>
      <c r="B992" s="137">
        <v>838</v>
      </c>
      <c r="C992" s="137">
        <v>625</v>
      </c>
      <c r="G992" s="69" t="s">
        <v>269</v>
      </c>
      <c r="H992" s="70">
        <v>254</v>
      </c>
      <c r="I992" s="70">
        <v>189</v>
      </c>
      <c r="M992" s="69" t="s">
        <v>268</v>
      </c>
      <c r="N992" s="7">
        <v>385</v>
      </c>
      <c r="O992" s="7">
        <v>1</v>
      </c>
      <c r="R992" s="44" t="s">
        <v>269</v>
      </c>
      <c r="S992" s="33">
        <v>443</v>
      </c>
      <c r="T992" s="33">
        <v>0</v>
      </c>
    </row>
    <row r="993" spans="1:20" x14ac:dyDescent="0.3">
      <c r="A993" s="136" t="s">
        <v>268</v>
      </c>
      <c r="B993" s="137">
        <v>440</v>
      </c>
      <c r="C993" s="137">
        <v>386</v>
      </c>
      <c r="G993" s="69" t="s">
        <v>208</v>
      </c>
      <c r="H993" s="70">
        <v>269</v>
      </c>
      <c r="I993" s="70">
        <v>72</v>
      </c>
      <c r="M993" s="69" t="s">
        <v>269</v>
      </c>
      <c r="N993" s="7">
        <v>442</v>
      </c>
      <c r="O993" s="7">
        <v>1</v>
      </c>
      <c r="R993" s="44" t="s">
        <v>208</v>
      </c>
      <c r="S993" s="36">
        <v>338</v>
      </c>
      <c r="T993" s="36">
        <v>3</v>
      </c>
    </row>
    <row r="994" spans="1:20" x14ac:dyDescent="0.3">
      <c r="A994" s="136" t="s">
        <v>269</v>
      </c>
      <c r="B994" s="137">
        <v>479</v>
      </c>
      <c r="C994" s="137">
        <v>458</v>
      </c>
      <c r="G994" s="69" t="s">
        <v>270</v>
      </c>
      <c r="H994" s="70">
        <v>378</v>
      </c>
      <c r="I994" s="70">
        <v>256</v>
      </c>
      <c r="M994" s="69" t="s">
        <v>208</v>
      </c>
      <c r="N994" s="7">
        <v>340</v>
      </c>
      <c r="O994" s="7">
        <v>1</v>
      </c>
      <c r="R994" s="44" t="s">
        <v>270</v>
      </c>
      <c r="S994" s="33">
        <v>634</v>
      </c>
      <c r="T994" s="33">
        <v>0</v>
      </c>
    </row>
    <row r="995" spans="1:20" x14ac:dyDescent="0.3">
      <c r="A995" s="136" t="s">
        <v>208</v>
      </c>
      <c r="B995" s="137">
        <v>404</v>
      </c>
      <c r="C995" s="137">
        <v>384</v>
      </c>
      <c r="G995" s="69" t="s">
        <v>211</v>
      </c>
      <c r="H995" s="74">
        <v>1621</v>
      </c>
      <c r="I995" s="74">
        <v>640</v>
      </c>
      <c r="M995" s="69" t="s">
        <v>270</v>
      </c>
      <c r="N995" s="7">
        <v>632</v>
      </c>
      <c r="O995" s="7">
        <v>2</v>
      </c>
      <c r="R995" s="44" t="s">
        <v>211</v>
      </c>
      <c r="S995" s="37">
        <v>2250</v>
      </c>
      <c r="T995" s="37">
        <v>11</v>
      </c>
    </row>
    <row r="996" spans="1:20" x14ac:dyDescent="0.3">
      <c r="A996" s="136" t="s">
        <v>270</v>
      </c>
      <c r="B996" s="137">
        <v>925</v>
      </c>
      <c r="C996" s="137">
        <v>637</v>
      </c>
      <c r="G996" s="69" t="s">
        <v>480</v>
      </c>
      <c r="H996" s="74">
        <v>45</v>
      </c>
      <c r="I996" s="74">
        <v>73</v>
      </c>
      <c r="M996" s="69" t="s">
        <v>211</v>
      </c>
      <c r="N996" s="7">
        <v>2252</v>
      </c>
      <c r="O996" s="7">
        <v>9</v>
      </c>
      <c r="R996" s="44" t="s">
        <v>480</v>
      </c>
      <c r="S996" s="37">
        <v>116</v>
      </c>
      <c r="T996" s="37">
        <v>2</v>
      </c>
    </row>
    <row r="997" spans="1:20" x14ac:dyDescent="0.3">
      <c r="A997" s="136" t="s">
        <v>211</v>
      </c>
      <c r="B997" s="139">
        <v>4085</v>
      </c>
      <c r="C997" s="139">
        <v>2411</v>
      </c>
      <c r="G997" s="69" t="s">
        <v>209</v>
      </c>
      <c r="H997" s="70">
        <v>187</v>
      </c>
      <c r="I997" s="70">
        <v>74</v>
      </c>
      <c r="M997" s="69" t="s">
        <v>480</v>
      </c>
      <c r="N997" s="7">
        <v>117</v>
      </c>
      <c r="O997" s="7">
        <v>1</v>
      </c>
      <c r="R997" s="44" t="s">
        <v>209</v>
      </c>
      <c r="S997" s="33">
        <v>261</v>
      </c>
      <c r="T997" s="33">
        <v>0</v>
      </c>
    </row>
    <row r="998" spans="1:20" x14ac:dyDescent="0.3">
      <c r="A998" s="136" t="s">
        <v>480</v>
      </c>
      <c r="B998" s="139">
        <v>316</v>
      </c>
      <c r="C998" s="139">
        <v>122</v>
      </c>
      <c r="G998" s="69" t="s">
        <v>271</v>
      </c>
      <c r="H998" s="70">
        <v>652</v>
      </c>
      <c r="I998" s="70">
        <v>380</v>
      </c>
      <c r="M998" s="69" t="s">
        <v>209</v>
      </c>
      <c r="N998" s="7">
        <v>260</v>
      </c>
      <c r="O998" s="7">
        <v>1</v>
      </c>
      <c r="R998" s="44" t="s">
        <v>271</v>
      </c>
      <c r="S998" s="33">
        <v>1022</v>
      </c>
      <c r="T998" s="33">
        <v>10</v>
      </c>
    </row>
    <row r="999" spans="1:20" x14ac:dyDescent="0.3">
      <c r="A999" s="136" t="s">
        <v>209</v>
      </c>
      <c r="B999" s="137">
        <v>328</v>
      </c>
      <c r="C999" s="137">
        <v>279</v>
      </c>
      <c r="G999" s="69" t="s">
        <v>210</v>
      </c>
      <c r="H999" s="70">
        <v>2083</v>
      </c>
      <c r="I999" s="70">
        <v>2097</v>
      </c>
      <c r="M999" s="69" t="s">
        <v>271</v>
      </c>
      <c r="N999" s="7">
        <v>1030</v>
      </c>
      <c r="O999" s="7">
        <v>2</v>
      </c>
      <c r="R999" s="44" t="s">
        <v>210</v>
      </c>
      <c r="S999" s="33">
        <v>4180</v>
      </c>
      <c r="T999" s="33">
        <v>0</v>
      </c>
    </row>
    <row r="1000" spans="1:20" x14ac:dyDescent="0.3">
      <c r="A1000" s="136" t="s">
        <v>271</v>
      </c>
      <c r="B1000" s="137">
        <v>1340</v>
      </c>
      <c r="C1000" s="137">
        <v>1034</v>
      </c>
      <c r="G1000" s="69" t="s">
        <v>272</v>
      </c>
      <c r="H1000" s="70">
        <v>60</v>
      </c>
      <c r="I1000" s="70">
        <v>61</v>
      </c>
      <c r="M1000" s="69" t="s">
        <v>210</v>
      </c>
      <c r="N1000" s="7">
        <v>4085</v>
      </c>
      <c r="O1000" s="7">
        <v>95</v>
      </c>
      <c r="R1000" s="44" t="s">
        <v>272</v>
      </c>
      <c r="S1000" s="33">
        <v>121</v>
      </c>
      <c r="T1000" s="33">
        <v>0</v>
      </c>
    </row>
    <row r="1001" spans="1:20" x14ac:dyDescent="0.3">
      <c r="A1001" s="136" t="s">
        <v>210</v>
      </c>
      <c r="B1001" s="137">
        <v>4180</v>
      </c>
      <c r="C1001" s="137">
        <v>4180</v>
      </c>
      <c r="G1001" s="69" t="s">
        <v>273</v>
      </c>
      <c r="H1001" s="70">
        <v>455</v>
      </c>
      <c r="I1001" s="70">
        <v>160</v>
      </c>
      <c r="M1001" s="69" t="s">
        <v>272</v>
      </c>
      <c r="N1001" s="7">
        <v>121</v>
      </c>
      <c r="O1001" s="7">
        <v>0</v>
      </c>
      <c r="R1001" s="44" t="s">
        <v>273</v>
      </c>
      <c r="S1001" s="38">
        <v>607</v>
      </c>
      <c r="T1001" s="33">
        <v>8</v>
      </c>
    </row>
    <row r="1002" spans="1:20" x14ac:dyDescent="0.3">
      <c r="A1002" s="136" t="s">
        <v>272</v>
      </c>
      <c r="B1002" s="137">
        <v>434</v>
      </c>
      <c r="C1002" s="137">
        <v>131</v>
      </c>
      <c r="G1002" s="69" t="s">
        <v>274</v>
      </c>
      <c r="H1002" s="70">
        <v>207</v>
      </c>
      <c r="I1002" s="70">
        <v>54</v>
      </c>
      <c r="M1002" s="69" t="s">
        <v>273</v>
      </c>
      <c r="N1002" s="7">
        <v>613</v>
      </c>
      <c r="O1002" s="7">
        <v>2</v>
      </c>
      <c r="R1002" s="44" t="s">
        <v>274</v>
      </c>
      <c r="S1002" s="33">
        <v>258</v>
      </c>
      <c r="T1002" s="33">
        <v>3</v>
      </c>
    </row>
    <row r="1003" spans="1:20" x14ac:dyDescent="0.3">
      <c r="A1003" s="136" t="s">
        <v>273</v>
      </c>
      <c r="B1003" s="137">
        <v>615</v>
      </c>
      <c r="C1003" s="137">
        <v>615</v>
      </c>
      <c r="H1003" s="7">
        <f>SUM(H969:H1002)</f>
        <v>13421</v>
      </c>
      <c r="I1003" s="7">
        <f>SUM(I969:I1002)</f>
        <v>8305</v>
      </c>
      <c r="M1003" s="69" t="s">
        <v>274</v>
      </c>
      <c r="N1003" s="7">
        <v>261</v>
      </c>
      <c r="O1003" s="7">
        <v>0</v>
      </c>
      <c r="S1003" s="7">
        <f>SUM(S969:S1002)</f>
        <v>20843</v>
      </c>
      <c r="T1003" s="7">
        <f>SUM(T969:T1002)</f>
        <v>883</v>
      </c>
    </row>
    <row r="1004" spans="1:20" x14ac:dyDescent="0.3">
      <c r="A1004" s="136" t="s">
        <v>274</v>
      </c>
      <c r="B1004" s="137">
        <v>289</v>
      </c>
      <c r="C1004" s="137">
        <v>266</v>
      </c>
      <c r="H1004" s="7"/>
      <c r="I1004" s="7"/>
      <c r="N1004" s="7">
        <f>SUM(N970:N1003)</f>
        <v>21511</v>
      </c>
      <c r="O1004" s="7">
        <f>SUM(O970:O1003)</f>
        <v>215</v>
      </c>
    </row>
    <row r="1005" spans="1:20" x14ac:dyDescent="0.3">
      <c r="B1005" s="119">
        <f>SUM(B971:B1004)</f>
        <v>29471</v>
      </c>
      <c r="C1005" s="119">
        <f>SUM(C971:C1004)</f>
        <v>22435</v>
      </c>
      <c r="H1005" s="7"/>
      <c r="I1005" s="7"/>
      <c r="M1005" s="8"/>
      <c r="N1005" s="9"/>
      <c r="O1005" s="9"/>
    </row>
    <row r="1006" spans="1:20" x14ac:dyDescent="0.3">
      <c r="B1006" s="119"/>
      <c r="C1006" s="119"/>
      <c r="H1006" s="7"/>
      <c r="I1006" s="7"/>
      <c r="M1006" s="8"/>
      <c r="N1006" s="9"/>
      <c r="O1006" s="9"/>
    </row>
    <row r="1007" spans="1:20" x14ac:dyDescent="0.3">
      <c r="B1007" s="119"/>
      <c r="C1007" s="119"/>
      <c r="H1007" s="7"/>
      <c r="I1007" s="7"/>
      <c r="M1007" s="8"/>
      <c r="N1007" s="9"/>
      <c r="O1007" s="9"/>
    </row>
    <row r="1008" spans="1:20" x14ac:dyDescent="0.3">
      <c r="B1008" s="119"/>
      <c r="C1008" s="119"/>
      <c r="H1008" s="7"/>
      <c r="I1008" s="7"/>
      <c r="M1008" s="8"/>
      <c r="N1008" s="9"/>
      <c r="O1008" s="9"/>
    </row>
    <row r="1009" spans="1:15" x14ac:dyDescent="0.3">
      <c r="B1009" s="119"/>
      <c r="C1009" s="119"/>
      <c r="H1009" s="7"/>
      <c r="I1009" s="7"/>
      <c r="M1009" s="8"/>
      <c r="N1009" s="9"/>
      <c r="O1009" s="9"/>
    </row>
    <row r="1010" spans="1:15" x14ac:dyDescent="0.3">
      <c r="B1010" s="119"/>
      <c r="C1010" s="119"/>
      <c r="H1010" s="7"/>
      <c r="I1010" s="7"/>
      <c r="M1010" s="8"/>
      <c r="N1010" s="9"/>
      <c r="O1010" s="9"/>
    </row>
    <row r="1011" spans="1:15" x14ac:dyDescent="0.3">
      <c r="B1011" s="119"/>
      <c r="C1011" s="119"/>
      <c r="H1011" s="7"/>
      <c r="I1011" s="7"/>
      <c r="M1011" s="8"/>
      <c r="N1011" s="9"/>
      <c r="O1011" s="9"/>
    </row>
    <row r="1012" spans="1:15" x14ac:dyDescent="0.3">
      <c r="B1012" s="119"/>
      <c r="C1012" s="119"/>
      <c r="H1012" s="7"/>
      <c r="I1012" s="7"/>
      <c r="M1012" s="8"/>
      <c r="N1012" s="9"/>
      <c r="O1012" s="9"/>
    </row>
    <row r="1013" spans="1:15" x14ac:dyDescent="0.3">
      <c r="B1013" s="119"/>
      <c r="C1013" s="119"/>
      <c r="H1013" s="7"/>
      <c r="I1013" s="7"/>
      <c r="M1013" s="8"/>
      <c r="N1013" s="9"/>
      <c r="O1013" s="9"/>
    </row>
    <row r="1014" spans="1:15" x14ac:dyDescent="0.3">
      <c r="B1014" s="119"/>
      <c r="C1014" s="119"/>
      <c r="H1014" s="7"/>
      <c r="I1014" s="7"/>
      <c r="M1014" s="8"/>
      <c r="N1014" s="9"/>
      <c r="O1014" s="9"/>
    </row>
    <row r="1015" spans="1:15" x14ac:dyDescent="0.3">
      <c r="B1015" s="119"/>
      <c r="C1015" s="119"/>
      <c r="H1015" s="7"/>
      <c r="I1015" s="7"/>
      <c r="M1015" s="8"/>
      <c r="N1015" s="9"/>
      <c r="O1015" s="9"/>
    </row>
    <row r="1016" spans="1:15" x14ac:dyDescent="0.3">
      <c r="B1016" s="119"/>
      <c r="C1016" s="119"/>
      <c r="H1016" s="7"/>
      <c r="I1016" s="7"/>
      <c r="M1016" s="8"/>
      <c r="N1016" s="9"/>
      <c r="O1016" s="9"/>
    </row>
    <row r="1017" spans="1:15" x14ac:dyDescent="0.3">
      <c r="B1017" s="119"/>
      <c r="C1017" s="119"/>
      <c r="H1017" s="7"/>
      <c r="I1017" s="7"/>
      <c r="M1017" s="8"/>
      <c r="N1017" s="9"/>
      <c r="O1017" s="9"/>
    </row>
    <row r="1018" spans="1:15" x14ac:dyDescent="0.3">
      <c r="B1018" s="119"/>
      <c r="C1018" s="119"/>
      <c r="H1018" s="7"/>
      <c r="I1018" s="7"/>
      <c r="M1018" s="8"/>
      <c r="N1018" s="9"/>
      <c r="O1018" s="9"/>
    </row>
    <row r="1019" spans="1:15" x14ac:dyDescent="0.3">
      <c r="B1019" s="119"/>
      <c r="C1019" s="119"/>
      <c r="H1019" s="7"/>
      <c r="I1019" s="7"/>
      <c r="M1019" s="8"/>
      <c r="N1019" s="9"/>
      <c r="O1019" s="9"/>
    </row>
    <row r="1020" spans="1:15" x14ac:dyDescent="0.3">
      <c r="B1020" s="119"/>
      <c r="C1020" s="119"/>
      <c r="N1020" s="9"/>
      <c r="O1020" s="9"/>
    </row>
    <row r="1021" spans="1:15" x14ac:dyDescent="0.3">
      <c r="B1021" s="119"/>
      <c r="F1021" t="s">
        <v>1</v>
      </c>
      <c r="G1021" t="s">
        <v>43</v>
      </c>
      <c r="N1021" s="7"/>
      <c r="O1021" s="7"/>
    </row>
    <row r="1022" spans="1:15" x14ac:dyDescent="0.3">
      <c r="A1022" s="112" t="s">
        <v>277</v>
      </c>
      <c r="F1022" s="1" t="s">
        <v>255</v>
      </c>
      <c r="G1022">
        <v>48</v>
      </c>
    </row>
    <row r="1023" spans="1:15" x14ac:dyDescent="0.3">
      <c r="F1023" s="1" t="s">
        <v>0</v>
      </c>
      <c r="G1023">
        <v>395</v>
      </c>
    </row>
    <row r="1024" spans="1:15" x14ac:dyDescent="0.3">
      <c r="F1024" s="1" t="s">
        <v>60</v>
      </c>
      <c r="G1024">
        <v>173</v>
      </c>
    </row>
    <row r="1025" spans="1:7" x14ac:dyDescent="0.3">
      <c r="A1025" s="112" t="s">
        <v>1</v>
      </c>
      <c r="B1025" s="112" t="s">
        <v>43</v>
      </c>
      <c r="F1025" s="1" t="s">
        <v>221</v>
      </c>
      <c r="G1025">
        <v>236</v>
      </c>
    </row>
    <row r="1026" spans="1:7" x14ac:dyDescent="0.3">
      <c r="A1026" s="112" t="s">
        <v>993</v>
      </c>
      <c r="B1026" s="112">
        <v>1</v>
      </c>
      <c r="G1026">
        <f>SUM(G1022:G1025)</f>
        <v>852</v>
      </c>
    </row>
    <row r="1027" spans="1:7" x14ac:dyDescent="0.3">
      <c r="A1027" s="112" t="s">
        <v>481</v>
      </c>
      <c r="B1027" s="112">
        <v>33</v>
      </c>
    </row>
    <row r="1028" spans="1:7" x14ac:dyDescent="0.3">
      <c r="A1028" s="112" t="s">
        <v>482</v>
      </c>
      <c r="B1028" s="112">
        <v>48</v>
      </c>
    </row>
    <row r="1029" spans="1:7" x14ac:dyDescent="0.3">
      <c r="A1029" s="112" t="s">
        <v>483</v>
      </c>
      <c r="B1029" s="112">
        <v>69</v>
      </c>
    </row>
    <row r="1030" spans="1:7" x14ac:dyDescent="0.3">
      <c r="A1030" s="112" t="s">
        <v>484</v>
      </c>
      <c r="B1030" s="112">
        <v>109</v>
      </c>
    </row>
    <row r="1031" spans="1:7" x14ac:dyDescent="0.3">
      <c r="A1031" s="112" t="s">
        <v>485</v>
      </c>
      <c r="B1031" s="112">
        <v>136</v>
      </c>
    </row>
    <row r="1032" spans="1:7" x14ac:dyDescent="0.3">
      <c r="A1032" s="112" t="s">
        <v>486</v>
      </c>
      <c r="B1032" s="112">
        <v>113</v>
      </c>
    </row>
    <row r="1033" spans="1:7" x14ac:dyDescent="0.3">
      <c r="A1033" s="112" t="s">
        <v>487</v>
      </c>
      <c r="B1033" s="112">
        <v>63</v>
      </c>
    </row>
    <row r="1034" spans="1:7" x14ac:dyDescent="0.3">
      <c r="A1034" s="112" t="s">
        <v>488</v>
      </c>
      <c r="B1034" s="112">
        <v>12</v>
      </c>
    </row>
    <row r="1035" spans="1:7" x14ac:dyDescent="0.3">
      <c r="A1035" s="112" t="s">
        <v>773</v>
      </c>
      <c r="B1035" s="112">
        <v>1</v>
      </c>
    </row>
    <row r="1036" spans="1:7" x14ac:dyDescent="0.3">
      <c r="A1036" s="112" t="s">
        <v>654</v>
      </c>
      <c r="B1036" s="112">
        <v>1</v>
      </c>
    </row>
    <row r="1037" spans="1:7" x14ac:dyDescent="0.3">
      <c r="A1037" s="112" t="s">
        <v>589</v>
      </c>
      <c r="B1037" s="112">
        <v>9</v>
      </c>
    </row>
    <row r="1038" spans="1:7" x14ac:dyDescent="0.3">
      <c r="A1038" s="112" t="s">
        <v>489</v>
      </c>
      <c r="B1038" s="112">
        <v>88</v>
      </c>
    </row>
    <row r="1039" spans="1:7" x14ac:dyDescent="0.3">
      <c r="A1039" s="112" t="s">
        <v>490</v>
      </c>
      <c r="B1039" s="112">
        <v>40</v>
      </c>
    </row>
    <row r="1040" spans="1:7" x14ac:dyDescent="0.3">
      <c r="A1040" s="112" t="s">
        <v>491</v>
      </c>
      <c r="B1040" s="112">
        <v>1</v>
      </c>
    </row>
    <row r="1041" spans="1:2" x14ac:dyDescent="0.3">
      <c r="A1041" s="112" t="s">
        <v>492</v>
      </c>
      <c r="B1041" s="112">
        <v>121</v>
      </c>
    </row>
    <row r="1042" spans="1:2" x14ac:dyDescent="0.3">
      <c r="A1042" s="112" t="s">
        <v>493</v>
      </c>
      <c r="B1042" s="112">
        <v>7</v>
      </c>
    </row>
    <row r="1043" spans="1:2" x14ac:dyDescent="0.3">
      <c r="B1043" s="112">
        <f>SUM(B1027:B1042)</f>
        <v>851</v>
      </c>
    </row>
    <row r="1067" spans="1:13" x14ac:dyDescent="0.3">
      <c r="A1067" s="112" t="s">
        <v>278</v>
      </c>
    </row>
    <row r="1070" spans="1:13" x14ac:dyDescent="0.3">
      <c r="A1070" s="112" t="s">
        <v>279</v>
      </c>
    </row>
    <row r="1071" spans="1:13" x14ac:dyDescent="0.3">
      <c r="F1071" s="6"/>
      <c r="G1071" s="6"/>
      <c r="H1071" s="6"/>
      <c r="I1071" s="6"/>
      <c r="J1071" s="6"/>
      <c r="K1071" s="6"/>
      <c r="L1071" s="6"/>
      <c r="M1071" s="6"/>
    </row>
    <row r="1072" spans="1:13" x14ac:dyDescent="0.3">
      <c r="A1072" s="112" t="s">
        <v>280</v>
      </c>
    </row>
    <row r="1073" spans="1:16" ht="15.6" customHeight="1" x14ac:dyDescent="0.3">
      <c r="A1073" s="140" t="s">
        <v>281</v>
      </c>
      <c r="B1073" s="141" t="s">
        <v>282</v>
      </c>
      <c r="C1073" s="141"/>
      <c r="D1073" s="141"/>
      <c r="G1073" s="29" t="s">
        <v>295</v>
      </c>
      <c r="H1073" s="75" t="s">
        <v>283</v>
      </c>
      <c r="I1073" s="75" t="s">
        <v>284</v>
      </c>
      <c r="J1073" s="75" t="s">
        <v>87</v>
      </c>
      <c r="K1073" s="75" t="s">
        <v>285</v>
      </c>
      <c r="L1073" s="75" t="s">
        <v>294</v>
      </c>
      <c r="M1073" s="75" t="s">
        <v>286</v>
      </c>
      <c r="N1073" s="75" t="s">
        <v>334</v>
      </c>
      <c r="O1073" s="75" t="s">
        <v>287</v>
      </c>
      <c r="P1073" s="29"/>
    </row>
    <row r="1074" spans="1:16" ht="31.2" x14ac:dyDescent="0.3">
      <c r="A1074" s="140"/>
      <c r="B1074" s="113" t="s">
        <v>276</v>
      </c>
      <c r="C1074" s="113" t="s">
        <v>275</v>
      </c>
      <c r="D1074" s="113" t="s">
        <v>22</v>
      </c>
      <c r="G1074" s="1" t="s">
        <v>288</v>
      </c>
      <c r="H1074">
        <v>125</v>
      </c>
      <c r="I1074">
        <v>212</v>
      </c>
      <c r="J1074">
        <v>320</v>
      </c>
      <c r="K1074">
        <v>210</v>
      </c>
      <c r="L1074">
        <v>173</v>
      </c>
      <c r="M1074">
        <v>175</v>
      </c>
      <c r="N1074">
        <v>150</v>
      </c>
      <c r="O1074">
        <v>178</v>
      </c>
    </row>
    <row r="1075" spans="1:16" x14ac:dyDescent="0.3">
      <c r="A1075" s="142" t="s">
        <v>288</v>
      </c>
      <c r="B1075" s="112">
        <v>822</v>
      </c>
      <c r="C1075" s="112">
        <v>721</v>
      </c>
      <c r="D1075" s="142">
        <f>SUM(B1075:C1075)</f>
        <v>1543</v>
      </c>
      <c r="F1075" s="6"/>
      <c r="G1075" s="6"/>
      <c r="H1075" s="6"/>
      <c r="I1075" s="6"/>
      <c r="J1075" s="6"/>
      <c r="K1075" s="6"/>
      <c r="L1075" s="6"/>
      <c r="M1075" s="6"/>
    </row>
    <row r="1076" spans="1:16" x14ac:dyDescent="0.3">
      <c r="F1076" s="6"/>
      <c r="G1076" s="6"/>
      <c r="H1076" s="6"/>
      <c r="I1076" s="6"/>
      <c r="J1076" s="6"/>
      <c r="K1076" s="6"/>
      <c r="L1076" s="6"/>
      <c r="M1076" s="6"/>
    </row>
    <row r="1077" spans="1:16" x14ac:dyDescent="0.3">
      <c r="A1077" s="112" t="s">
        <v>375</v>
      </c>
      <c r="F1077" s="6"/>
      <c r="G1077" s="6"/>
      <c r="H1077" s="6"/>
      <c r="I1077" s="6"/>
      <c r="J1077" s="6"/>
      <c r="K1077" s="6"/>
      <c r="L1077" s="6"/>
      <c r="M1077" s="6"/>
    </row>
    <row r="1078" spans="1:16" x14ac:dyDescent="0.3">
      <c r="F1078" s="6"/>
      <c r="G1078" s="6"/>
      <c r="H1078" s="6"/>
      <c r="I1078" s="6"/>
      <c r="J1078" s="6"/>
      <c r="K1078" s="6"/>
      <c r="L1078" s="6"/>
      <c r="M1078" s="6"/>
    </row>
    <row r="1079" spans="1:16" x14ac:dyDescent="0.3">
      <c r="B1079" s="119"/>
      <c r="F1079" s="6"/>
      <c r="G1079" s="6"/>
      <c r="H1079" s="6"/>
      <c r="I1079" s="6"/>
      <c r="J1079" s="6"/>
      <c r="K1079" s="6"/>
      <c r="L1079" s="6"/>
      <c r="M1079" s="6"/>
    </row>
    <row r="1080" spans="1:16" x14ac:dyDescent="0.3">
      <c r="A1080" s="112" t="s">
        <v>45</v>
      </c>
      <c r="B1080" s="119" t="s">
        <v>43</v>
      </c>
      <c r="F1080" s="6"/>
      <c r="G1080" s="6"/>
      <c r="H1080" s="6"/>
      <c r="I1080" s="6"/>
      <c r="J1080" s="6"/>
      <c r="K1080" s="6"/>
      <c r="L1080" s="6"/>
      <c r="M1080" s="6"/>
    </row>
    <row r="1081" spans="1:16" x14ac:dyDescent="0.3">
      <c r="A1081" s="112" t="s">
        <v>655</v>
      </c>
      <c r="B1081" s="112">
        <v>49</v>
      </c>
      <c r="F1081" s="6"/>
      <c r="G1081" s="6"/>
      <c r="H1081" s="6"/>
      <c r="I1081" s="6"/>
      <c r="J1081" s="6"/>
      <c r="K1081" s="6"/>
      <c r="L1081" s="6"/>
      <c r="M1081" s="6"/>
    </row>
    <row r="1082" spans="1:16" x14ac:dyDescent="0.3">
      <c r="A1082" s="112" t="s">
        <v>656</v>
      </c>
      <c r="B1082" s="112">
        <v>128</v>
      </c>
      <c r="F1082" s="6"/>
      <c r="G1082" s="6"/>
      <c r="H1082" s="6"/>
      <c r="I1082" s="6"/>
      <c r="J1082" s="6"/>
      <c r="K1082" s="6"/>
      <c r="L1082" s="6"/>
      <c r="M1082" s="6"/>
    </row>
    <row r="1083" spans="1:16" x14ac:dyDescent="0.3">
      <c r="A1083" s="112" t="s">
        <v>657</v>
      </c>
      <c r="B1083" s="112">
        <v>5</v>
      </c>
      <c r="F1083" s="6"/>
      <c r="G1083" s="6"/>
      <c r="H1083" s="6"/>
      <c r="I1083" s="6"/>
      <c r="J1083" s="6"/>
      <c r="K1083" s="6"/>
      <c r="L1083" s="6"/>
      <c r="M1083" s="6"/>
    </row>
    <row r="1084" spans="1:16" x14ac:dyDescent="0.3">
      <c r="A1084" s="112" t="s">
        <v>658</v>
      </c>
      <c r="B1084" s="112">
        <v>158</v>
      </c>
      <c r="F1084" s="6"/>
      <c r="G1084" s="6"/>
      <c r="H1084" s="6"/>
      <c r="I1084" s="6"/>
      <c r="J1084" s="6"/>
      <c r="K1084" s="6"/>
      <c r="L1084" s="6"/>
      <c r="M1084" s="6"/>
    </row>
    <row r="1085" spans="1:16" x14ac:dyDescent="0.3">
      <c r="A1085" s="112" t="s">
        <v>659</v>
      </c>
      <c r="B1085" s="112">
        <v>31</v>
      </c>
      <c r="F1085" s="6"/>
      <c r="G1085" s="6"/>
      <c r="H1085" s="6"/>
      <c r="I1085" s="6"/>
      <c r="J1085" s="6"/>
      <c r="K1085" s="6"/>
      <c r="L1085" s="6"/>
      <c r="M1085" s="6"/>
    </row>
    <row r="1086" spans="1:16" x14ac:dyDescent="0.3">
      <c r="A1086" s="112" t="s">
        <v>660</v>
      </c>
      <c r="B1086" s="112">
        <v>49</v>
      </c>
      <c r="F1086" s="6"/>
      <c r="G1086" s="6"/>
      <c r="H1086" s="6"/>
      <c r="I1086" s="6"/>
      <c r="J1086" s="6"/>
      <c r="K1086" s="6"/>
      <c r="L1086" s="6"/>
      <c r="M1086" s="6"/>
    </row>
    <row r="1087" spans="1:16" x14ac:dyDescent="0.3">
      <c r="A1087" s="112" t="s">
        <v>661</v>
      </c>
      <c r="B1087" s="112">
        <v>12</v>
      </c>
      <c r="F1087" s="6"/>
      <c r="G1087" s="6"/>
      <c r="H1087" s="6"/>
      <c r="I1087" s="6"/>
      <c r="J1087" s="6"/>
      <c r="K1087" s="6"/>
      <c r="L1087" s="6"/>
      <c r="M1087" s="6"/>
    </row>
    <row r="1088" spans="1:16" x14ac:dyDescent="0.3">
      <c r="A1088" s="112" t="s">
        <v>662</v>
      </c>
      <c r="B1088" s="112">
        <v>128</v>
      </c>
      <c r="F1088" s="6"/>
      <c r="G1088" s="6"/>
      <c r="H1088" s="6"/>
      <c r="I1088" s="6"/>
      <c r="J1088" s="6"/>
      <c r="K1088" s="6"/>
      <c r="L1088" s="6"/>
      <c r="M1088" s="6"/>
    </row>
    <row r="1089" spans="1:13" x14ac:dyDescent="0.3">
      <c r="A1089" s="112" t="s">
        <v>663</v>
      </c>
      <c r="B1089" s="112">
        <v>150</v>
      </c>
      <c r="F1089" s="6"/>
      <c r="G1089" s="6"/>
      <c r="H1089" s="6"/>
      <c r="I1089" s="6"/>
      <c r="J1089" s="6"/>
      <c r="K1089" s="6"/>
      <c r="L1089" s="6"/>
      <c r="M1089" s="6"/>
    </row>
    <row r="1090" spans="1:13" x14ac:dyDescent="0.3">
      <c r="A1090" s="112" t="s">
        <v>664</v>
      </c>
      <c r="B1090" s="112">
        <v>287</v>
      </c>
      <c r="F1090" s="6"/>
      <c r="G1090" s="6"/>
      <c r="H1090" s="6"/>
      <c r="I1090" s="6"/>
      <c r="J1090" s="6"/>
      <c r="K1090" s="6"/>
      <c r="L1090" s="6"/>
      <c r="M1090" s="6"/>
    </row>
    <row r="1091" spans="1:13" x14ac:dyDescent="0.3">
      <c r="A1091" s="112" t="s">
        <v>665</v>
      </c>
      <c r="B1091" s="112">
        <v>53</v>
      </c>
      <c r="F1091" s="6"/>
      <c r="G1091" s="6"/>
      <c r="H1091" s="6"/>
      <c r="I1091" s="6"/>
      <c r="J1091" s="6"/>
      <c r="K1091" s="6"/>
      <c r="L1091" s="6"/>
      <c r="M1091" s="6"/>
    </row>
    <row r="1092" spans="1:13" x14ac:dyDescent="0.3">
      <c r="A1092" s="112" t="s">
        <v>994</v>
      </c>
      <c r="B1092" s="112">
        <v>25</v>
      </c>
      <c r="F1092" s="6"/>
      <c r="G1092" s="6"/>
      <c r="H1092" s="6"/>
      <c r="I1092" s="6"/>
      <c r="J1092" s="6"/>
      <c r="K1092" s="6"/>
      <c r="L1092" s="6"/>
      <c r="M1092" s="6"/>
    </row>
    <row r="1093" spans="1:13" x14ac:dyDescent="0.3">
      <c r="A1093" s="112" t="s">
        <v>995</v>
      </c>
      <c r="B1093" s="112">
        <v>27</v>
      </c>
      <c r="F1093" s="6"/>
      <c r="G1093" s="6"/>
      <c r="H1093" s="6"/>
      <c r="I1093" s="6"/>
      <c r="J1093" s="6"/>
      <c r="K1093" s="6"/>
      <c r="L1093" s="6"/>
      <c r="M1093" s="6"/>
    </row>
    <row r="1094" spans="1:13" x14ac:dyDescent="0.3">
      <c r="A1094" s="112" t="s">
        <v>666</v>
      </c>
      <c r="B1094" s="112">
        <v>108</v>
      </c>
      <c r="F1094" s="6"/>
      <c r="G1094" s="6"/>
      <c r="H1094" s="6"/>
      <c r="I1094" s="6"/>
      <c r="J1094" s="6"/>
      <c r="K1094" s="6"/>
      <c r="L1094" s="6"/>
      <c r="M1094" s="6"/>
    </row>
    <row r="1095" spans="1:13" x14ac:dyDescent="0.3">
      <c r="A1095" s="112" t="s">
        <v>667</v>
      </c>
      <c r="B1095" s="112">
        <v>108</v>
      </c>
      <c r="F1095" s="6"/>
      <c r="G1095" s="6"/>
      <c r="H1095" s="6"/>
      <c r="I1095" s="6"/>
      <c r="J1095" s="6"/>
      <c r="K1095" s="6"/>
      <c r="L1095" s="6"/>
      <c r="M1095" s="6"/>
    </row>
    <row r="1096" spans="1:13" x14ac:dyDescent="0.3">
      <c r="A1096" s="112" t="s">
        <v>668</v>
      </c>
      <c r="B1096" s="112">
        <v>86</v>
      </c>
      <c r="F1096" s="6"/>
      <c r="G1096" s="6"/>
      <c r="H1096" s="6"/>
      <c r="I1096" s="6"/>
      <c r="J1096" s="6"/>
      <c r="K1096" s="6"/>
      <c r="L1096" s="6"/>
      <c r="M1096" s="6"/>
    </row>
    <row r="1097" spans="1:13" x14ac:dyDescent="0.3">
      <c r="A1097" s="112" t="s">
        <v>669</v>
      </c>
      <c r="B1097" s="112">
        <v>4</v>
      </c>
      <c r="F1097" s="6"/>
      <c r="G1097" s="6"/>
      <c r="H1097" s="6"/>
      <c r="I1097" s="6"/>
      <c r="J1097" s="6"/>
      <c r="K1097" s="6"/>
      <c r="L1097" s="6"/>
      <c r="M1097" s="6"/>
    </row>
    <row r="1098" spans="1:13" x14ac:dyDescent="0.3">
      <c r="A1098" s="112" t="s">
        <v>670</v>
      </c>
      <c r="B1098" s="112">
        <v>3</v>
      </c>
      <c r="F1098" s="6"/>
      <c r="G1098" s="6"/>
      <c r="H1098" s="6"/>
      <c r="I1098" s="6"/>
      <c r="J1098" s="6"/>
      <c r="K1098" s="6"/>
      <c r="L1098" s="6"/>
      <c r="M1098" s="6"/>
    </row>
    <row r="1099" spans="1:13" x14ac:dyDescent="0.3">
      <c r="A1099" s="112" t="s">
        <v>671</v>
      </c>
      <c r="B1099" s="112">
        <v>8</v>
      </c>
      <c r="F1099" s="6"/>
      <c r="G1099" s="6"/>
      <c r="H1099" s="6"/>
      <c r="I1099" s="6"/>
      <c r="J1099" s="6"/>
      <c r="K1099" s="6"/>
      <c r="L1099" s="6"/>
      <c r="M1099" s="6"/>
    </row>
    <row r="1100" spans="1:13" x14ac:dyDescent="0.3">
      <c r="A1100" s="112" t="s">
        <v>996</v>
      </c>
      <c r="B1100" s="112">
        <v>1</v>
      </c>
      <c r="F1100" s="6"/>
      <c r="G1100" s="6"/>
      <c r="H1100" s="6"/>
      <c r="I1100" s="6"/>
      <c r="J1100" s="6"/>
      <c r="K1100" s="6"/>
      <c r="L1100" s="6"/>
      <c r="M1100" s="6"/>
    </row>
    <row r="1101" spans="1:13" x14ac:dyDescent="0.3">
      <c r="A1101" s="112" t="s">
        <v>997</v>
      </c>
      <c r="B1101" s="112">
        <v>2</v>
      </c>
      <c r="F1101" s="6"/>
      <c r="G1101" s="6"/>
      <c r="H1101" s="6"/>
      <c r="I1101" s="6"/>
      <c r="J1101" s="6"/>
      <c r="K1101" s="6"/>
      <c r="L1101" s="6"/>
      <c r="M1101" s="6"/>
    </row>
    <row r="1102" spans="1:13" x14ac:dyDescent="0.3">
      <c r="A1102" s="112" t="s">
        <v>672</v>
      </c>
      <c r="B1102" s="112">
        <v>25</v>
      </c>
      <c r="F1102" s="6"/>
      <c r="G1102" s="6"/>
      <c r="H1102" s="6"/>
      <c r="I1102" s="6"/>
      <c r="J1102" s="6"/>
      <c r="K1102" s="6"/>
      <c r="L1102" s="6"/>
      <c r="M1102" s="6"/>
    </row>
    <row r="1103" spans="1:13" x14ac:dyDescent="0.3">
      <c r="A1103" s="112" t="s">
        <v>673</v>
      </c>
      <c r="B1103" s="112">
        <v>25</v>
      </c>
      <c r="F1103" s="6"/>
      <c r="G1103" s="6"/>
      <c r="H1103" s="6"/>
      <c r="I1103" s="6"/>
      <c r="J1103" s="6"/>
      <c r="K1103" s="6"/>
      <c r="L1103" s="6"/>
      <c r="M1103" s="6"/>
    </row>
    <row r="1104" spans="1:13" x14ac:dyDescent="0.3">
      <c r="A1104" s="112" t="s">
        <v>674</v>
      </c>
      <c r="B1104" s="112">
        <v>25</v>
      </c>
      <c r="F1104" s="6"/>
      <c r="G1104" s="6"/>
      <c r="H1104" s="6"/>
      <c r="I1104" s="6"/>
      <c r="J1104" s="6"/>
      <c r="K1104" s="6"/>
      <c r="L1104" s="6"/>
      <c r="M1104" s="6"/>
    </row>
    <row r="1105" spans="1:13" x14ac:dyDescent="0.3">
      <c r="A1105" s="112" t="s">
        <v>675</v>
      </c>
      <c r="B1105" s="112">
        <v>287</v>
      </c>
      <c r="F1105" s="6"/>
      <c r="G1105" s="6"/>
      <c r="H1105" s="6"/>
      <c r="I1105" s="6"/>
      <c r="J1105" s="6"/>
      <c r="K1105" s="6"/>
      <c r="L1105" s="6"/>
      <c r="M1105" s="6"/>
    </row>
    <row r="1106" spans="1:13" x14ac:dyDescent="0.3">
      <c r="A1106" s="112" t="s">
        <v>676</v>
      </c>
      <c r="B1106" s="112">
        <v>36</v>
      </c>
      <c r="F1106" s="6"/>
      <c r="G1106" s="6"/>
      <c r="H1106" s="6"/>
      <c r="I1106" s="6"/>
      <c r="J1106" s="6"/>
      <c r="K1106" s="6"/>
      <c r="L1106" s="6"/>
      <c r="M1106" s="6"/>
    </row>
    <row r="1107" spans="1:13" x14ac:dyDescent="0.3">
      <c r="A1107" s="112" t="s">
        <v>677</v>
      </c>
      <c r="B1107" s="112">
        <v>4</v>
      </c>
      <c r="F1107" s="6"/>
      <c r="G1107" s="6"/>
      <c r="H1107" s="6"/>
      <c r="I1107" s="6"/>
      <c r="J1107" s="6"/>
      <c r="K1107" s="6"/>
      <c r="L1107" s="6"/>
      <c r="M1107" s="6"/>
    </row>
    <row r="1108" spans="1:13" x14ac:dyDescent="0.3">
      <c r="A1108" s="112" t="s">
        <v>596</v>
      </c>
      <c r="B1108" s="112">
        <v>19</v>
      </c>
      <c r="F1108" s="6"/>
      <c r="G1108" s="6"/>
      <c r="H1108" s="6"/>
      <c r="I1108" s="6"/>
      <c r="J1108" s="6"/>
      <c r="K1108" s="6"/>
      <c r="L1108" s="6"/>
      <c r="M1108" s="6"/>
    </row>
    <row r="1109" spans="1:13" x14ac:dyDescent="0.3">
      <c r="A1109" s="112" t="s">
        <v>678</v>
      </c>
      <c r="B1109" s="112">
        <v>16</v>
      </c>
      <c r="F1109" s="6"/>
      <c r="G1109" s="6"/>
      <c r="H1109" s="6"/>
      <c r="I1109" s="6"/>
      <c r="J1109" s="6"/>
      <c r="K1109" s="6"/>
      <c r="L1109" s="6"/>
      <c r="M1109" s="6"/>
    </row>
    <row r="1110" spans="1:13" x14ac:dyDescent="0.3">
      <c r="A1110" s="112" t="s">
        <v>734</v>
      </c>
      <c r="B1110" s="112">
        <v>107</v>
      </c>
      <c r="F1110" s="6"/>
      <c r="G1110" s="6"/>
      <c r="H1110" s="6"/>
      <c r="I1110" s="6"/>
      <c r="J1110" s="6"/>
      <c r="K1110" s="6"/>
      <c r="L1110" s="6"/>
      <c r="M1110" s="6"/>
    </row>
    <row r="1111" spans="1:13" x14ac:dyDescent="0.3">
      <c r="A1111" s="112" t="s">
        <v>735</v>
      </c>
      <c r="B1111" s="112">
        <v>107</v>
      </c>
      <c r="F1111" s="6"/>
      <c r="G1111" s="6"/>
      <c r="H1111" s="6"/>
      <c r="I1111" s="6"/>
      <c r="J1111" s="6"/>
      <c r="K1111" s="6"/>
      <c r="L1111" s="6"/>
      <c r="M1111" s="6"/>
    </row>
    <row r="1112" spans="1:13" x14ac:dyDescent="0.3">
      <c r="A1112" s="112" t="s">
        <v>736</v>
      </c>
      <c r="B1112" s="112">
        <v>2</v>
      </c>
      <c r="F1112" s="6"/>
      <c r="G1112" s="6"/>
      <c r="H1112" s="6"/>
      <c r="I1112" s="6"/>
      <c r="J1112" s="6"/>
      <c r="K1112" s="6"/>
      <c r="L1112" s="6"/>
      <c r="M1112" s="6"/>
    </row>
    <row r="1113" spans="1:13" x14ac:dyDescent="0.3">
      <c r="A1113" s="112" t="s">
        <v>737</v>
      </c>
      <c r="B1113" s="112">
        <v>2</v>
      </c>
      <c r="F1113" s="6"/>
      <c r="G1113" s="6"/>
      <c r="H1113" s="6"/>
      <c r="I1113" s="6"/>
      <c r="J1113" s="6"/>
      <c r="K1113" s="6"/>
      <c r="L1113" s="6"/>
      <c r="M1113" s="6"/>
    </row>
    <row r="1114" spans="1:13" x14ac:dyDescent="0.3">
      <c r="A1114" s="112" t="s">
        <v>738</v>
      </c>
      <c r="B1114" s="112">
        <v>19</v>
      </c>
      <c r="F1114" s="6"/>
      <c r="G1114" s="6"/>
      <c r="H1114" s="6"/>
      <c r="I1114" s="6"/>
      <c r="J1114" s="6"/>
      <c r="K1114" s="6"/>
      <c r="L1114" s="6"/>
      <c r="M1114" s="6"/>
    </row>
    <row r="1115" spans="1:13" x14ac:dyDescent="0.3">
      <c r="A1115" s="112" t="s">
        <v>739</v>
      </c>
      <c r="B1115" s="112">
        <v>36</v>
      </c>
      <c r="F1115" s="6"/>
      <c r="G1115" s="6"/>
      <c r="H1115" s="6"/>
      <c r="I1115" s="6"/>
      <c r="J1115" s="6"/>
      <c r="K1115" s="6"/>
      <c r="L1115" s="6"/>
      <c r="M1115" s="6"/>
    </row>
    <row r="1116" spans="1:13" x14ac:dyDescent="0.3">
      <c r="A1116" s="112" t="s">
        <v>998</v>
      </c>
      <c r="B1116" s="112">
        <v>31</v>
      </c>
      <c r="F1116" s="6"/>
      <c r="G1116" s="6"/>
      <c r="H1116" s="6"/>
      <c r="I1116" s="6"/>
      <c r="J1116" s="6"/>
      <c r="K1116" s="6"/>
      <c r="L1116" s="6"/>
      <c r="M1116" s="6"/>
    </row>
    <row r="1117" spans="1:13" x14ac:dyDescent="0.3">
      <c r="A1117" s="112" t="s">
        <v>740</v>
      </c>
      <c r="B1117" s="112">
        <v>80</v>
      </c>
      <c r="F1117" s="6"/>
      <c r="G1117" s="6"/>
      <c r="H1117" s="6"/>
      <c r="I1117" s="6"/>
      <c r="J1117" s="6"/>
      <c r="K1117" s="6"/>
      <c r="L1117" s="6"/>
      <c r="M1117" s="6"/>
    </row>
    <row r="1118" spans="1:13" x14ac:dyDescent="0.3">
      <c r="A1118" s="112" t="s">
        <v>774</v>
      </c>
      <c r="B1118" s="119">
        <v>9</v>
      </c>
      <c r="F1118" s="6"/>
      <c r="G1118" s="6"/>
      <c r="H1118" s="6"/>
      <c r="I1118" s="6"/>
      <c r="J1118" s="6"/>
      <c r="K1118" s="6"/>
      <c r="L1118" s="6"/>
      <c r="M1118" s="6"/>
    </row>
    <row r="1119" spans="1:13" x14ac:dyDescent="0.3">
      <c r="A1119" s="112" t="s">
        <v>775</v>
      </c>
      <c r="B1119" s="119">
        <v>9</v>
      </c>
      <c r="F1119" s="6"/>
      <c r="G1119" s="6"/>
      <c r="H1119" s="6"/>
      <c r="I1119" s="6"/>
      <c r="J1119" s="6"/>
      <c r="K1119" s="6"/>
      <c r="L1119" s="6"/>
      <c r="M1119" s="6"/>
    </row>
    <row r="1120" spans="1:13" x14ac:dyDescent="0.3">
      <c r="A1120" s="112" t="s">
        <v>776</v>
      </c>
      <c r="B1120" s="119">
        <v>21</v>
      </c>
      <c r="F1120" s="6"/>
      <c r="G1120" s="6"/>
      <c r="H1120" s="6"/>
      <c r="I1120" s="6"/>
      <c r="J1120" s="6"/>
      <c r="K1120" s="6"/>
      <c r="L1120" s="6"/>
      <c r="M1120" s="6"/>
    </row>
    <row r="1121" spans="1:19" x14ac:dyDescent="0.3">
      <c r="A1121" s="112" t="s">
        <v>777</v>
      </c>
      <c r="B1121" s="119">
        <v>21</v>
      </c>
      <c r="F1121" s="6"/>
      <c r="G1121" s="6"/>
      <c r="H1121" s="6"/>
      <c r="I1121" s="6"/>
      <c r="J1121" s="6"/>
      <c r="K1121" s="6"/>
      <c r="L1121" s="6"/>
      <c r="M1121" s="6"/>
    </row>
    <row r="1122" spans="1:19" x14ac:dyDescent="0.3">
      <c r="A1122" s="112" t="s">
        <v>778</v>
      </c>
      <c r="B1122" s="119">
        <v>3</v>
      </c>
      <c r="F1122" s="6"/>
      <c r="G1122" s="6"/>
      <c r="H1122" s="6"/>
      <c r="I1122" s="6"/>
      <c r="J1122" s="6"/>
      <c r="K1122" s="6"/>
      <c r="L1122" s="6"/>
      <c r="M1122" s="6"/>
    </row>
    <row r="1123" spans="1:19" x14ac:dyDescent="0.3">
      <c r="A1123" s="112" t="s">
        <v>999</v>
      </c>
      <c r="B1123" s="119">
        <v>21</v>
      </c>
      <c r="F1123" s="6"/>
      <c r="G1123" s="6"/>
      <c r="H1123" s="6"/>
      <c r="I1123" s="6"/>
      <c r="J1123" s="6"/>
      <c r="K1123" s="6"/>
      <c r="L1123" s="6"/>
      <c r="M1123" s="6"/>
    </row>
    <row r="1124" spans="1:19" x14ac:dyDescent="0.3">
      <c r="A1124" s="112" t="s">
        <v>1000</v>
      </c>
      <c r="B1124" s="119">
        <v>173</v>
      </c>
      <c r="F1124" s="6"/>
      <c r="G1124" s="6"/>
      <c r="H1124" s="6"/>
      <c r="I1124" s="6"/>
      <c r="J1124" s="6"/>
      <c r="K1124" s="6"/>
      <c r="L1124" s="6"/>
      <c r="M1124" s="6"/>
    </row>
    <row r="1125" spans="1:19" x14ac:dyDescent="0.3">
      <c r="A1125" s="112" t="s">
        <v>1001</v>
      </c>
      <c r="B1125" s="119">
        <v>86</v>
      </c>
      <c r="F1125" s="6"/>
      <c r="G1125" s="6"/>
      <c r="H1125" s="6"/>
      <c r="I1125" s="6"/>
      <c r="J1125" s="6"/>
      <c r="K1125" s="6"/>
      <c r="L1125" s="6"/>
      <c r="M1125" s="6"/>
    </row>
    <row r="1126" spans="1:19" x14ac:dyDescent="0.3">
      <c r="A1126" s="112" t="s">
        <v>1002</v>
      </c>
      <c r="B1126" s="119">
        <v>30</v>
      </c>
      <c r="F1126" s="6"/>
      <c r="G1126" s="6"/>
      <c r="H1126" s="6"/>
      <c r="I1126" s="6"/>
      <c r="J1126" s="6"/>
      <c r="K1126" s="6"/>
      <c r="L1126" s="6"/>
      <c r="M1126" s="6"/>
    </row>
    <row r="1127" spans="1:19" x14ac:dyDescent="0.3">
      <c r="B1127" s="119">
        <f>SUM(B1081:B1126)</f>
        <v>2616</v>
      </c>
      <c r="F1127" s="6"/>
      <c r="G1127" s="6"/>
      <c r="H1127" s="6"/>
      <c r="I1127" s="6"/>
      <c r="J1127" s="6"/>
      <c r="K1127" s="6"/>
      <c r="L1127" s="6"/>
      <c r="M1127" s="6"/>
    </row>
    <row r="1128" spans="1:19" x14ac:dyDescent="0.3">
      <c r="F1128" s="6"/>
      <c r="G1128" s="6"/>
      <c r="H1128" s="6"/>
      <c r="I1128" s="6"/>
      <c r="J1128" s="6"/>
      <c r="K1128" s="6"/>
      <c r="L1128" s="6"/>
      <c r="M1128" s="6"/>
    </row>
    <row r="1129" spans="1:19" x14ac:dyDescent="0.3">
      <c r="F1129" s="6"/>
      <c r="G1129" s="6"/>
      <c r="H1129" s="6"/>
      <c r="I1129" s="6"/>
      <c r="J1129" s="6"/>
      <c r="K1129" s="6"/>
      <c r="L1129" s="6"/>
      <c r="M1129" s="6"/>
    </row>
    <row r="1130" spans="1:19" x14ac:dyDescent="0.3">
      <c r="F1130" s="6"/>
      <c r="G1130" s="6"/>
      <c r="H1130" s="6"/>
      <c r="I1130" s="6"/>
      <c r="J1130" s="6"/>
      <c r="K1130" s="6"/>
      <c r="L1130" s="6"/>
      <c r="M1130" s="6"/>
    </row>
    <row r="1131" spans="1:19" x14ac:dyDescent="0.3">
      <c r="F1131" s="6"/>
      <c r="G1131" s="6"/>
      <c r="H1131" s="6"/>
      <c r="I1131" s="6"/>
      <c r="J1131" s="6"/>
      <c r="K1131" s="6"/>
      <c r="L1131" s="6"/>
      <c r="M1131" s="6"/>
    </row>
    <row r="1132" spans="1:19" x14ac:dyDescent="0.3">
      <c r="F1132" s="6"/>
      <c r="G1132" s="6"/>
      <c r="H1132" s="6"/>
      <c r="I1132" s="6"/>
      <c r="J1132" s="6"/>
      <c r="K1132" s="6"/>
      <c r="L1132" s="6"/>
      <c r="M1132" s="6"/>
    </row>
    <row r="1133" spans="1:19" x14ac:dyDescent="0.3">
      <c r="F1133" s="6"/>
      <c r="G1133" s="6"/>
      <c r="H1133" s="6"/>
      <c r="I1133" s="6"/>
      <c r="J1133" s="6"/>
      <c r="K1133" s="6"/>
      <c r="L1133" s="6"/>
      <c r="M1133" s="6"/>
    </row>
    <row r="1134" spans="1:19" x14ac:dyDescent="0.3">
      <c r="F1134" s="6"/>
      <c r="G1134" s="6"/>
      <c r="H1134" s="6"/>
      <c r="I1134" s="6"/>
      <c r="J1134" s="6"/>
      <c r="K1134" s="6"/>
      <c r="L1134" s="6"/>
      <c r="M1134" s="6"/>
    </row>
    <row r="1135" spans="1:19" ht="33" customHeight="1" x14ac:dyDescent="0.3">
      <c r="A1135" s="112" t="s">
        <v>435</v>
      </c>
    </row>
    <row r="1136" spans="1:19" ht="86.4" customHeight="1" x14ac:dyDescent="0.3">
      <c r="A1136" s="143" t="s">
        <v>679</v>
      </c>
      <c r="B1136" s="143"/>
      <c r="C1136" s="143"/>
      <c r="D1136" s="143"/>
      <c r="F1136" s="30"/>
      <c r="G1136" s="30"/>
      <c r="H1136" s="104" t="s">
        <v>680</v>
      </c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</row>
    <row r="1137" spans="1:19" ht="14.4" customHeight="1" x14ac:dyDescent="0.3">
      <c r="A1137" s="144" t="s">
        <v>295</v>
      </c>
      <c r="B1137" s="144" t="s">
        <v>275</v>
      </c>
      <c r="C1137" s="144" t="s">
        <v>276</v>
      </c>
      <c r="D1137" s="144" t="s">
        <v>352</v>
      </c>
      <c r="E1137" s="30"/>
      <c r="H1137" s="39" t="s">
        <v>295</v>
      </c>
      <c r="I1137" s="40" t="s">
        <v>690</v>
      </c>
      <c r="J1137" s="40" t="s">
        <v>283</v>
      </c>
      <c r="K1137" s="40" t="s">
        <v>284</v>
      </c>
      <c r="L1137" s="40" t="s">
        <v>87</v>
      </c>
      <c r="M1137" s="40" t="s">
        <v>285</v>
      </c>
      <c r="N1137" s="40" t="s">
        <v>294</v>
      </c>
      <c r="O1137" s="40" t="s">
        <v>44</v>
      </c>
      <c r="P1137" s="40" t="s">
        <v>334</v>
      </c>
      <c r="Q1137" s="40" t="s">
        <v>287</v>
      </c>
      <c r="R1137" s="40" t="s">
        <v>286</v>
      </c>
      <c r="S1137" s="40" t="s">
        <v>352</v>
      </c>
    </row>
    <row r="1138" spans="1:19" x14ac:dyDescent="0.3">
      <c r="A1138" s="112" t="s">
        <v>290</v>
      </c>
      <c r="B1138" s="112">
        <v>45</v>
      </c>
      <c r="C1138" s="112">
        <v>57</v>
      </c>
      <c r="D1138" s="112">
        <v>102</v>
      </c>
      <c r="H1138" s="31" t="s">
        <v>290</v>
      </c>
      <c r="I1138" s="32">
        <v>0</v>
      </c>
      <c r="J1138" s="32">
        <v>7</v>
      </c>
      <c r="K1138" s="32">
        <v>28</v>
      </c>
      <c r="L1138" s="32">
        <v>17</v>
      </c>
      <c r="M1138" s="32">
        <v>10</v>
      </c>
      <c r="N1138" s="32">
        <v>11</v>
      </c>
      <c r="O1138" s="32">
        <v>0</v>
      </c>
      <c r="P1138" s="32">
        <v>5</v>
      </c>
      <c r="Q1138" s="32">
        <v>6</v>
      </c>
      <c r="R1138">
        <v>18</v>
      </c>
      <c r="S1138">
        <v>102</v>
      </c>
    </row>
    <row r="1139" spans="1:19" x14ac:dyDescent="0.3">
      <c r="A1139" s="112" t="s">
        <v>291</v>
      </c>
      <c r="B1139" s="112">
        <v>54</v>
      </c>
      <c r="D1139" s="112">
        <v>54</v>
      </c>
      <c r="H1139" s="31" t="s">
        <v>291</v>
      </c>
      <c r="I1139" s="32">
        <v>0</v>
      </c>
      <c r="J1139" s="32">
        <v>1</v>
      </c>
      <c r="K1139" s="32">
        <v>5</v>
      </c>
      <c r="L1139" s="32">
        <v>8</v>
      </c>
      <c r="M1139" s="32">
        <v>4</v>
      </c>
      <c r="N1139" s="32">
        <v>13</v>
      </c>
      <c r="O1139" s="32">
        <v>0</v>
      </c>
      <c r="P1139" s="32">
        <v>2</v>
      </c>
      <c r="Q1139" s="32">
        <v>0</v>
      </c>
      <c r="R1139">
        <v>21</v>
      </c>
      <c r="S1139">
        <v>54</v>
      </c>
    </row>
    <row r="1140" spans="1:19" x14ac:dyDescent="0.3">
      <c r="A1140" s="112" t="s">
        <v>347</v>
      </c>
      <c r="B1140" s="112">
        <v>10</v>
      </c>
      <c r="C1140" s="112">
        <v>10</v>
      </c>
      <c r="D1140" s="112">
        <v>20</v>
      </c>
      <c r="H1140" s="31" t="s">
        <v>347</v>
      </c>
      <c r="I1140" s="32">
        <v>0</v>
      </c>
      <c r="J1140" s="32">
        <v>2</v>
      </c>
      <c r="K1140" s="32">
        <v>9</v>
      </c>
      <c r="L1140" s="32">
        <v>4</v>
      </c>
      <c r="M1140" s="32"/>
      <c r="N1140" s="32">
        <v>3</v>
      </c>
      <c r="O1140" s="32">
        <v>0</v>
      </c>
      <c r="P1140" s="32">
        <v>0</v>
      </c>
      <c r="Q1140" s="32">
        <v>0</v>
      </c>
      <c r="R1140" s="32">
        <v>2</v>
      </c>
      <c r="S1140" s="32">
        <v>20</v>
      </c>
    </row>
    <row r="1141" spans="1:19" x14ac:dyDescent="0.3">
      <c r="A1141" s="112" t="s">
        <v>292</v>
      </c>
      <c r="B1141" s="112">
        <v>21</v>
      </c>
      <c r="C1141" s="112">
        <v>17</v>
      </c>
      <c r="D1141" s="112">
        <v>38</v>
      </c>
      <c r="H1141" s="31" t="s">
        <v>292</v>
      </c>
      <c r="I1141" s="32">
        <v>0</v>
      </c>
      <c r="J1141" s="32">
        <v>0</v>
      </c>
      <c r="K1141" s="32">
        <v>0</v>
      </c>
      <c r="L1141" s="32">
        <v>0</v>
      </c>
      <c r="M1141" s="32">
        <v>0</v>
      </c>
      <c r="N1141" s="32"/>
      <c r="O1141" s="32">
        <v>0</v>
      </c>
      <c r="P1141" s="32">
        <v>26</v>
      </c>
      <c r="Q1141" s="32">
        <v>0</v>
      </c>
      <c r="R1141" s="32">
        <v>12</v>
      </c>
      <c r="S1141" s="32">
        <v>38</v>
      </c>
    </row>
    <row r="1142" spans="1:19" x14ac:dyDescent="0.3">
      <c r="A1142" s="112" t="s">
        <v>293</v>
      </c>
      <c r="B1142" s="112">
        <v>30</v>
      </c>
      <c r="C1142" s="112">
        <v>25</v>
      </c>
      <c r="D1142" s="112">
        <v>55</v>
      </c>
      <c r="H1142" s="31" t="s">
        <v>293</v>
      </c>
      <c r="I1142" s="32">
        <v>0</v>
      </c>
      <c r="J1142" s="32">
        <v>5</v>
      </c>
      <c r="K1142" s="32">
        <v>7</v>
      </c>
      <c r="L1142" s="32">
        <v>4</v>
      </c>
      <c r="M1142" s="32">
        <v>13</v>
      </c>
      <c r="N1142" s="32">
        <v>5</v>
      </c>
      <c r="O1142" s="32">
        <v>0</v>
      </c>
      <c r="P1142" s="32">
        <v>4</v>
      </c>
      <c r="Q1142" s="32">
        <v>7</v>
      </c>
      <c r="R1142" s="32">
        <v>10</v>
      </c>
      <c r="S1142" s="32">
        <v>55</v>
      </c>
    </row>
    <row r="1143" spans="1:19" x14ac:dyDescent="0.3">
      <c r="A1143" s="112" t="s">
        <v>348</v>
      </c>
      <c r="B1143" s="112">
        <v>31</v>
      </c>
      <c r="C1143" s="112">
        <v>25</v>
      </c>
      <c r="D1143" s="112">
        <v>56</v>
      </c>
      <c r="H1143" s="31" t="s">
        <v>348</v>
      </c>
      <c r="I1143" s="32">
        <v>0</v>
      </c>
      <c r="J1143" s="32">
        <v>5</v>
      </c>
      <c r="K1143" s="32">
        <v>7</v>
      </c>
      <c r="L1143" s="32">
        <v>15</v>
      </c>
      <c r="M1143" s="32">
        <v>6</v>
      </c>
      <c r="N1143" s="32">
        <v>5</v>
      </c>
      <c r="O1143" s="32">
        <v>0</v>
      </c>
      <c r="P1143" s="32">
        <v>6</v>
      </c>
      <c r="Q1143" s="32">
        <v>3</v>
      </c>
      <c r="R1143" s="32">
        <v>9</v>
      </c>
      <c r="S1143" s="32">
        <v>56</v>
      </c>
    </row>
    <row r="1144" spans="1:19" x14ac:dyDescent="0.3">
      <c r="A1144" s="112" t="s">
        <v>423</v>
      </c>
      <c r="B1144" s="112">
        <v>27</v>
      </c>
      <c r="C1144" s="112">
        <v>30</v>
      </c>
      <c r="D1144" s="112">
        <v>57</v>
      </c>
      <c r="H1144" s="31" t="s">
        <v>423</v>
      </c>
      <c r="I1144" s="32">
        <v>0</v>
      </c>
      <c r="J1144" s="32">
        <v>7</v>
      </c>
      <c r="K1144" s="32">
        <v>16</v>
      </c>
      <c r="L1144" s="32">
        <v>11</v>
      </c>
      <c r="M1144" s="32">
        <v>4</v>
      </c>
      <c r="N1144" s="32">
        <v>7</v>
      </c>
      <c r="O1144" s="32">
        <v>0</v>
      </c>
      <c r="P1144" s="32">
        <v>3</v>
      </c>
      <c r="Q1144" s="32">
        <v>1</v>
      </c>
      <c r="R1144" s="32">
        <v>8</v>
      </c>
      <c r="S1144" s="32">
        <v>57</v>
      </c>
    </row>
    <row r="1145" spans="1:19" x14ac:dyDescent="0.3">
      <c r="A1145" s="112" t="s">
        <v>681</v>
      </c>
      <c r="B1145" s="112">
        <v>24</v>
      </c>
      <c r="C1145" s="112">
        <v>19</v>
      </c>
      <c r="D1145" s="112">
        <v>43</v>
      </c>
      <c r="H1145" s="31" t="s">
        <v>681</v>
      </c>
      <c r="I1145" s="32">
        <v>1</v>
      </c>
      <c r="J1145" s="32">
        <v>5</v>
      </c>
      <c r="K1145" s="32">
        <v>2</v>
      </c>
      <c r="L1145" s="32">
        <v>6</v>
      </c>
      <c r="M1145" s="32">
        <v>7</v>
      </c>
      <c r="N1145" s="32">
        <v>1</v>
      </c>
      <c r="O1145" s="32">
        <v>0</v>
      </c>
      <c r="P1145" s="32">
        <v>1</v>
      </c>
      <c r="Q1145" s="32">
        <v>6</v>
      </c>
      <c r="R1145">
        <v>14</v>
      </c>
      <c r="S1145">
        <v>43</v>
      </c>
    </row>
    <row r="1146" spans="1:19" x14ac:dyDescent="0.3">
      <c r="A1146" s="112" t="s">
        <v>429</v>
      </c>
      <c r="B1146" s="112">
        <v>13</v>
      </c>
      <c r="C1146" s="112">
        <v>9</v>
      </c>
      <c r="D1146" s="112">
        <v>22</v>
      </c>
      <c r="H1146" s="31" t="s">
        <v>429</v>
      </c>
      <c r="I1146" s="32">
        <v>0</v>
      </c>
      <c r="J1146" s="32">
        <v>1</v>
      </c>
      <c r="K1146" s="32">
        <v>3</v>
      </c>
      <c r="L1146" s="32">
        <v>3</v>
      </c>
      <c r="M1146" s="32">
        <v>3</v>
      </c>
      <c r="N1146" s="32">
        <v>4</v>
      </c>
      <c r="O1146" s="32">
        <v>0</v>
      </c>
      <c r="P1146" s="32">
        <v>3</v>
      </c>
      <c r="Q1146" s="32">
        <v>2</v>
      </c>
      <c r="R1146">
        <v>3</v>
      </c>
      <c r="S1146">
        <v>22</v>
      </c>
    </row>
    <row r="1147" spans="1:19" x14ac:dyDescent="0.3">
      <c r="A1147" s="112" t="s">
        <v>349</v>
      </c>
      <c r="B1147" s="112">
        <v>6</v>
      </c>
      <c r="C1147" s="112">
        <v>22</v>
      </c>
      <c r="D1147" s="112">
        <v>28</v>
      </c>
      <c r="H1147" s="31" t="s">
        <v>349</v>
      </c>
      <c r="I1147" s="32">
        <v>0</v>
      </c>
      <c r="J1147" s="32">
        <v>5</v>
      </c>
      <c r="K1147" s="32">
        <v>10</v>
      </c>
      <c r="L1147" s="32">
        <v>4</v>
      </c>
      <c r="M1147" s="32">
        <v>3</v>
      </c>
      <c r="N1147" s="32">
        <v>0</v>
      </c>
      <c r="O1147" s="32">
        <v>0</v>
      </c>
      <c r="P1147" s="32">
        <v>3</v>
      </c>
      <c r="Q1147" s="32">
        <v>3</v>
      </c>
      <c r="R1147">
        <v>0</v>
      </c>
      <c r="S1147">
        <v>28</v>
      </c>
    </row>
    <row r="1148" spans="1:19" x14ac:dyDescent="0.3">
      <c r="A1148" s="112" t="s">
        <v>779</v>
      </c>
      <c r="B1148" s="112">
        <v>7</v>
      </c>
      <c r="C1148" s="112">
        <v>3</v>
      </c>
      <c r="D1148" s="112">
        <v>10</v>
      </c>
      <c r="H1148" s="31" t="s">
        <v>779</v>
      </c>
      <c r="I1148" s="32">
        <v>0</v>
      </c>
      <c r="J1148" s="32">
        <v>2</v>
      </c>
      <c r="K1148" s="32">
        <v>2</v>
      </c>
      <c r="L1148" s="32">
        <v>0</v>
      </c>
      <c r="M1148" s="32">
        <v>4</v>
      </c>
      <c r="N1148" s="32">
        <v>0</v>
      </c>
      <c r="O1148" s="32">
        <v>0</v>
      </c>
      <c r="P1148" s="32">
        <v>0</v>
      </c>
      <c r="Q1148" s="32">
        <v>0</v>
      </c>
      <c r="R1148">
        <v>2</v>
      </c>
      <c r="S1148">
        <v>10</v>
      </c>
    </row>
    <row r="1149" spans="1:19" x14ac:dyDescent="0.3">
      <c r="A1149" s="112" t="s">
        <v>288</v>
      </c>
      <c r="B1149" s="112">
        <v>68</v>
      </c>
      <c r="C1149" s="112">
        <v>110</v>
      </c>
      <c r="D1149" s="112">
        <v>178</v>
      </c>
      <c r="F1149" s="6"/>
      <c r="G1149" s="6"/>
      <c r="H1149" s="32" t="s">
        <v>288</v>
      </c>
      <c r="I1149" s="32">
        <v>0</v>
      </c>
      <c r="J1149" s="32">
        <v>10</v>
      </c>
      <c r="K1149" s="32">
        <v>60</v>
      </c>
      <c r="L1149" s="32">
        <v>43</v>
      </c>
      <c r="M1149" s="32">
        <v>22</v>
      </c>
      <c r="N1149" s="32">
        <v>0</v>
      </c>
      <c r="O1149" s="32">
        <v>2</v>
      </c>
      <c r="P1149" s="32">
        <v>19</v>
      </c>
      <c r="Q1149" s="32">
        <v>14</v>
      </c>
      <c r="R1149" s="32">
        <v>8</v>
      </c>
      <c r="S1149" s="32">
        <v>178</v>
      </c>
    </row>
    <row r="1150" spans="1:19" x14ac:dyDescent="0.3">
      <c r="A1150" s="144" t="s">
        <v>352</v>
      </c>
      <c r="B1150" s="144">
        <f>SUM(B1138:B1149)</f>
        <v>336</v>
      </c>
      <c r="C1150" s="144">
        <f>SUM(C1138:C1149)</f>
        <v>327</v>
      </c>
      <c r="D1150" s="144">
        <f>SUM(D1138:D1149)</f>
        <v>663</v>
      </c>
      <c r="F1150" s="6"/>
      <c r="G1150" s="6"/>
      <c r="H1150" s="40" t="s">
        <v>352</v>
      </c>
      <c r="I1150" s="40">
        <v>1</v>
      </c>
      <c r="J1150" s="40">
        <v>50</v>
      </c>
      <c r="K1150" s="40">
        <v>149</v>
      </c>
      <c r="L1150" s="40">
        <v>115</v>
      </c>
      <c r="M1150" s="40">
        <v>76</v>
      </c>
      <c r="N1150" s="40">
        <v>49</v>
      </c>
      <c r="O1150" s="40">
        <v>2</v>
      </c>
      <c r="P1150" s="40">
        <v>72</v>
      </c>
      <c r="Q1150" s="40">
        <v>42</v>
      </c>
      <c r="R1150" s="40">
        <v>107</v>
      </c>
      <c r="S1150" s="40">
        <v>663</v>
      </c>
    </row>
    <row r="1151" spans="1:19" x14ac:dyDescent="0.3">
      <c r="F1151" s="6"/>
      <c r="G1151" s="6"/>
      <c r="H1151" s="6"/>
      <c r="I1151" s="6"/>
      <c r="J1151" s="6"/>
      <c r="K1151" s="6"/>
      <c r="L1151" s="6"/>
      <c r="M1151" s="6"/>
    </row>
    <row r="1152" spans="1:19" x14ac:dyDescent="0.3">
      <c r="F1152" s="6"/>
      <c r="G1152" s="6"/>
      <c r="H1152" s="6"/>
      <c r="I1152" s="6"/>
      <c r="J1152" s="6"/>
      <c r="K1152" s="6"/>
      <c r="L1152" s="6"/>
      <c r="M1152" s="6"/>
    </row>
    <row r="1153" spans="1:16" x14ac:dyDescent="0.3">
      <c r="A1153" s="112" t="s">
        <v>780</v>
      </c>
      <c r="F1153" s="6"/>
      <c r="G1153" s="6"/>
      <c r="H1153" s="6"/>
      <c r="I1153" s="6"/>
      <c r="J1153" s="6"/>
      <c r="K1153" s="6"/>
      <c r="L1153" s="6"/>
      <c r="M1153" s="6"/>
    </row>
    <row r="1154" spans="1:16" x14ac:dyDescent="0.3">
      <c r="J1154" s="6"/>
      <c r="K1154" s="6"/>
      <c r="L1154" s="6"/>
      <c r="M1154" s="6"/>
    </row>
    <row r="1155" spans="1:16" x14ac:dyDescent="0.3">
      <c r="J1155" s="6"/>
      <c r="K1155" s="6"/>
      <c r="L1155" s="6"/>
      <c r="M1155" s="6"/>
    </row>
    <row r="1156" spans="1:16" x14ac:dyDescent="0.3">
      <c r="A1156" s="144" t="s">
        <v>295</v>
      </c>
      <c r="B1156" s="144" t="s">
        <v>741</v>
      </c>
      <c r="C1156" s="144" t="s">
        <v>296</v>
      </c>
      <c r="D1156" s="144" t="s">
        <v>297</v>
      </c>
      <c r="E1156" t="s">
        <v>87</v>
      </c>
      <c r="F1156" t="s">
        <v>285</v>
      </c>
      <c r="G1156" t="s">
        <v>294</v>
      </c>
      <c r="H1156" t="s">
        <v>44</v>
      </c>
      <c r="I1156" t="s">
        <v>298</v>
      </c>
      <c r="J1156" s="6" t="s">
        <v>352</v>
      </c>
      <c r="K1156" s="6"/>
      <c r="L1156" s="6"/>
      <c r="M1156" s="6"/>
    </row>
    <row r="1157" spans="1:16" x14ac:dyDescent="0.3">
      <c r="A1157" s="112" t="s">
        <v>299</v>
      </c>
      <c r="B1157" s="112">
        <v>2</v>
      </c>
      <c r="C1157" s="112">
        <v>18</v>
      </c>
      <c r="D1157" s="112">
        <v>33</v>
      </c>
      <c r="E1157" s="41">
        <v>54</v>
      </c>
      <c r="F1157" s="41">
        <v>21</v>
      </c>
      <c r="G1157" s="41">
        <v>4</v>
      </c>
      <c r="H1157" s="41">
        <v>5</v>
      </c>
      <c r="I1157" s="41">
        <v>163</v>
      </c>
      <c r="J1157" s="41">
        <v>300</v>
      </c>
      <c r="K1157" s="6"/>
      <c r="L1157" s="6"/>
    </row>
    <row r="1158" spans="1:16" x14ac:dyDescent="0.3">
      <c r="A1158" s="112" t="s">
        <v>300</v>
      </c>
      <c r="B1158" s="112">
        <v>0</v>
      </c>
      <c r="C1158" s="112">
        <v>4</v>
      </c>
      <c r="D1158" s="112">
        <v>11</v>
      </c>
      <c r="E1158">
        <v>32</v>
      </c>
      <c r="F1158">
        <v>5</v>
      </c>
      <c r="G1158">
        <v>0</v>
      </c>
      <c r="H1158">
        <v>0</v>
      </c>
      <c r="I1158">
        <v>51</v>
      </c>
      <c r="J1158">
        <v>103</v>
      </c>
      <c r="K1158" s="6"/>
      <c r="L1158" s="6"/>
      <c r="M1158" s="41" t="s">
        <v>295</v>
      </c>
      <c r="N1158" s="41" t="s">
        <v>275</v>
      </c>
      <c r="O1158" s="41" t="s">
        <v>276</v>
      </c>
      <c r="P1158" s="41" t="s">
        <v>352</v>
      </c>
    </row>
    <row r="1159" spans="1:16" x14ac:dyDescent="0.3">
      <c r="A1159" s="112" t="s">
        <v>301</v>
      </c>
      <c r="B1159" s="112">
        <v>2</v>
      </c>
      <c r="C1159" s="112">
        <v>49</v>
      </c>
      <c r="D1159" s="112">
        <v>47</v>
      </c>
      <c r="E1159">
        <v>81</v>
      </c>
      <c r="F1159">
        <v>36</v>
      </c>
      <c r="G1159">
        <v>12</v>
      </c>
      <c r="H1159">
        <v>4</v>
      </c>
      <c r="I1159">
        <v>217</v>
      </c>
      <c r="J1159">
        <v>448</v>
      </c>
      <c r="K1159" s="6"/>
      <c r="L1159" s="6"/>
      <c r="M1159" s="1" t="s">
        <v>308</v>
      </c>
      <c r="N1159">
        <v>345</v>
      </c>
      <c r="O1159">
        <v>381</v>
      </c>
      <c r="P1159">
        <f>SUM(N1159:O1159)</f>
        <v>726</v>
      </c>
    </row>
    <row r="1160" spans="1:16" x14ac:dyDescent="0.3">
      <c r="A1160" s="112" t="s">
        <v>302</v>
      </c>
      <c r="B1160" s="112">
        <v>6</v>
      </c>
      <c r="C1160" s="112">
        <v>21</v>
      </c>
      <c r="D1160" s="112">
        <v>24</v>
      </c>
      <c r="E1160">
        <v>18</v>
      </c>
      <c r="F1160">
        <v>13</v>
      </c>
      <c r="G1160">
        <v>9</v>
      </c>
      <c r="H1160">
        <v>7</v>
      </c>
      <c r="I1160">
        <v>116</v>
      </c>
      <c r="J1160">
        <v>214</v>
      </c>
      <c r="K1160" s="6"/>
      <c r="L1160" s="6"/>
      <c r="M1160" s="1" t="s">
        <v>312</v>
      </c>
      <c r="N1160">
        <v>138</v>
      </c>
      <c r="O1160">
        <v>162</v>
      </c>
      <c r="P1160">
        <f t="shared" ref="P1160:P1172" si="18">SUM(N1160:O1160)</f>
        <v>300</v>
      </c>
    </row>
    <row r="1161" spans="1:16" x14ac:dyDescent="0.3">
      <c r="A1161" s="112" t="s">
        <v>303</v>
      </c>
      <c r="B1161" s="112">
        <v>2</v>
      </c>
      <c r="C1161" s="112">
        <v>15</v>
      </c>
      <c r="D1161" s="112">
        <v>26</v>
      </c>
      <c r="E1161">
        <v>56</v>
      </c>
      <c r="F1161">
        <v>10</v>
      </c>
      <c r="G1161">
        <v>1</v>
      </c>
      <c r="H1161">
        <v>3</v>
      </c>
      <c r="I1161">
        <v>111</v>
      </c>
      <c r="J1161">
        <v>224</v>
      </c>
      <c r="K1161" s="6"/>
      <c r="L1161" s="6"/>
      <c r="M1161" s="1" t="s">
        <v>309</v>
      </c>
      <c r="N1161">
        <v>99</v>
      </c>
      <c r="O1161">
        <v>102</v>
      </c>
      <c r="P1161">
        <f t="shared" si="18"/>
        <v>201</v>
      </c>
    </row>
    <row r="1162" spans="1:16" x14ac:dyDescent="0.3">
      <c r="A1162" s="112" t="s">
        <v>304</v>
      </c>
      <c r="B1162" s="112">
        <v>2</v>
      </c>
      <c r="C1162" s="112">
        <v>3</v>
      </c>
      <c r="D1162" s="112">
        <v>4</v>
      </c>
      <c r="E1162">
        <v>5</v>
      </c>
      <c r="F1162">
        <v>5</v>
      </c>
      <c r="G1162">
        <v>1</v>
      </c>
      <c r="H1162">
        <v>0</v>
      </c>
      <c r="I1162">
        <v>17</v>
      </c>
      <c r="J1162">
        <v>37</v>
      </c>
      <c r="K1162" s="6"/>
      <c r="L1162" s="6"/>
      <c r="M1162" s="1" t="s">
        <v>310</v>
      </c>
      <c r="N1162">
        <v>116</v>
      </c>
      <c r="O1162">
        <v>122</v>
      </c>
      <c r="P1162">
        <f t="shared" si="18"/>
        <v>238</v>
      </c>
    </row>
    <row r="1163" spans="1:16" x14ac:dyDescent="0.3">
      <c r="A1163" s="112" t="s">
        <v>305</v>
      </c>
      <c r="B1163" s="112">
        <v>2</v>
      </c>
      <c r="C1163" s="112">
        <v>14</v>
      </c>
      <c r="D1163" s="112">
        <v>23</v>
      </c>
      <c r="E1163">
        <v>44</v>
      </c>
      <c r="F1163">
        <v>12</v>
      </c>
      <c r="G1163">
        <v>8</v>
      </c>
      <c r="H1163">
        <v>0</v>
      </c>
      <c r="I1163">
        <v>135</v>
      </c>
      <c r="J1163">
        <v>238</v>
      </c>
      <c r="K1163" s="6"/>
      <c r="L1163" s="6"/>
      <c r="M1163" s="1" t="s">
        <v>301</v>
      </c>
      <c r="N1163">
        <v>199</v>
      </c>
      <c r="O1163">
        <v>249</v>
      </c>
      <c r="P1163">
        <f t="shared" si="18"/>
        <v>448</v>
      </c>
    </row>
    <row r="1164" spans="1:16" x14ac:dyDescent="0.3">
      <c r="A1164" s="112" t="s">
        <v>306</v>
      </c>
      <c r="B1164" s="112">
        <v>0</v>
      </c>
      <c r="C1164" s="112">
        <v>5</v>
      </c>
      <c r="D1164" s="112">
        <v>17</v>
      </c>
      <c r="E1164">
        <v>17</v>
      </c>
      <c r="F1164">
        <v>4</v>
      </c>
      <c r="G1164">
        <v>1</v>
      </c>
      <c r="H1164">
        <v>0</v>
      </c>
      <c r="I1164">
        <v>157</v>
      </c>
      <c r="J1164">
        <v>201</v>
      </c>
      <c r="K1164" s="6"/>
      <c r="L1164" s="6"/>
      <c r="M1164" s="1" t="s">
        <v>302</v>
      </c>
      <c r="N1164">
        <v>99</v>
      </c>
      <c r="O1164">
        <v>115</v>
      </c>
      <c r="P1164">
        <f t="shared" si="18"/>
        <v>214</v>
      </c>
    </row>
    <row r="1165" spans="1:16" x14ac:dyDescent="0.3">
      <c r="A1165" s="112" t="s">
        <v>308</v>
      </c>
      <c r="B1165" s="112">
        <v>1</v>
      </c>
      <c r="C1165" s="112">
        <v>73</v>
      </c>
      <c r="D1165" s="112">
        <v>71</v>
      </c>
      <c r="E1165">
        <v>111</v>
      </c>
      <c r="F1165">
        <v>56</v>
      </c>
      <c r="G1165">
        <v>24</v>
      </c>
      <c r="H1165">
        <v>1</v>
      </c>
      <c r="I1165">
        <v>389</v>
      </c>
      <c r="J1165">
        <v>726</v>
      </c>
      <c r="K1165" s="6"/>
      <c r="L1165" s="6"/>
      <c r="M1165" s="1" t="s">
        <v>311</v>
      </c>
      <c r="N1165">
        <v>109</v>
      </c>
      <c r="O1165">
        <v>115</v>
      </c>
      <c r="P1165">
        <f t="shared" si="18"/>
        <v>224</v>
      </c>
    </row>
    <row r="1166" spans="1:16" x14ac:dyDescent="0.3">
      <c r="A1166" s="112" t="s">
        <v>494</v>
      </c>
      <c r="B1166" s="112">
        <v>0</v>
      </c>
      <c r="C1166" s="112">
        <v>0</v>
      </c>
      <c r="D1166" s="112">
        <v>0</v>
      </c>
      <c r="E1166">
        <v>0</v>
      </c>
      <c r="F1166">
        <v>0</v>
      </c>
      <c r="G1166">
        <v>0</v>
      </c>
      <c r="H1166">
        <v>0</v>
      </c>
      <c r="I1166">
        <v>191</v>
      </c>
      <c r="J1166">
        <v>191</v>
      </c>
      <c r="K1166" s="6"/>
      <c r="L1166" s="6"/>
      <c r="M1166" s="1" t="s">
        <v>304</v>
      </c>
      <c r="N1166">
        <v>21</v>
      </c>
      <c r="O1166">
        <v>16</v>
      </c>
      <c r="P1166">
        <f t="shared" si="18"/>
        <v>37</v>
      </c>
    </row>
    <row r="1167" spans="1:16" x14ac:dyDescent="0.3">
      <c r="A1167" s="112" t="s">
        <v>495</v>
      </c>
      <c r="B1167" s="112">
        <v>0</v>
      </c>
      <c r="C1167" s="112">
        <v>25</v>
      </c>
      <c r="D1167" s="112">
        <v>22</v>
      </c>
      <c r="E1167">
        <v>32</v>
      </c>
      <c r="F1167">
        <v>9</v>
      </c>
      <c r="G1167">
        <v>4</v>
      </c>
      <c r="H1167">
        <v>3</v>
      </c>
      <c r="I1167">
        <v>83</v>
      </c>
      <c r="J1167">
        <v>178</v>
      </c>
      <c r="K1167" s="6"/>
      <c r="L1167" s="6"/>
      <c r="M1167" s="1" t="s">
        <v>494</v>
      </c>
      <c r="N1167">
        <v>83</v>
      </c>
      <c r="O1167">
        <v>108</v>
      </c>
      <c r="P1167">
        <f t="shared" si="18"/>
        <v>191</v>
      </c>
    </row>
    <row r="1168" spans="1:16" x14ac:dyDescent="0.3">
      <c r="A1168" s="112" t="s">
        <v>496</v>
      </c>
      <c r="B1168" s="112">
        <v>3</v>
      </c>
      <c r="C1168" s="112">
        <v>4</v>
      </c>
      <c r="E1168">
        <v>2</v>
      </c>
      <c r="F1168">
        <v>5</v>
      </c>
      <c r="H1168">
        <v>1</v>
      </c>
      <c r="I1168">
        <v>3</v>
      </c>
      <c r="J1168">
        <v>18</v>
      </c>
      <c r="K1168" s="6"/>
      <c r="L1168" s="6"/>
      <c r="M1168" s="1" t="s">
        <v>300</v>
      </c>
      <c r="N1168">
        <v>48</v>
      </c>
      <c r="O1168">
        <v>55</v>
      </c>
      <c r="P1168">
        <f t="shared" si="18"/>
        <v>103</v>
      </c>
    </row>
    <row r="1169" spans="1:16" x14ac:dyDescent="0.3">
      <c r="A1169" s="112" t="s">
        <v>1003</v>
      </c>
      <c r="B1169" s="112">
        <v>0</v>
      </c>
      <c r="C1169" s="112">
        <v>3</v>
      </c>
      <c r="D1169" s="112">
        <v>0</v>
      </c>
      <c r="E1169" s="1">
        <v>0</v>
      </c>
      <c r="F1169">
        <v>0</v>
      </c>
      <c r="G1169">
        <v>0</v>
      </c>
      <c r="H1169">
        <v>0</v>
      </c>
      <c r="I1169">
        <v>2</v>
      </c>
      <c r="J1169">
        <v>5</v>
      </c>
      <c r="K1169" s="6"/>
      <c r="L1169" s="6"/>
      <c r="M1169" s="1" t="s">
        <v>495</v>
      </c>
      <c r="N1169">
        <v>71</v>
      </c>
      <c r="O1169">
        <v>107</v>
      </c>
      <c r="P1169">
        <f t="shared" si="18"/>
        <v>178</v>
      </c>
    </row>
    <row r="1170" spans="1:16" x14ac:dyDescent="0.3">
      <c r="A1170" s="144" t="s">
        <v>352</v>
      </c>
      <c r="B1170" s="144">
        <v>20</v>
      </c>
      <c r="C1170" s="144">
        <v>234</v>
      </c>
      <c r="D1170" s="144">
        <v>278</v>
      </c>
      <c r="E1170" s="41">
        <v>452</v>
      </c>
      <c r="F1170" s="41">
        <v>176</v>
      </c>
      <c r="G1170" s="41">
        <v>64</v>
      </c>
      <c r="H1170" s="41">
        <v>24</v>
      </c>
      <c r="I1170" s="41">
        <v>1635</v>
      </c>
      <c r="J1170" s="41">
        <v>2883</v>
      </c>
      <c r="K1170" s="6"/>
      <c r="L1170" s="6"/>
      <c r="M1170" s="1" t="s">
        <v>496</v>
      </c>
      <c r="N1170">
        <v>8</v>
      </c>
      <c r="O1170">
        <v>10</v>
      </c>
      <c r="P1170">
        <f t="shared" si="18"/>
        <v>18</v>
      </c>
    </row>
    <row r="1171" spans="1:16" x14ac:dyDescent="0.3">
      <c r="F1171" s="6"/>
      <c r="G1171" s="6"/>
      <c r="H1171" s="6"/>
      <c r="I1171" s="6"/>
      <c r="J1171" s="6"/>
      <c r="K1171" s="6"/>
      <c r="L1171" s="6"/>
      <c r="M1171" s="1" t="s">
        <v>1003</v>
      </c>
      <c r="N1171">
        <v>1</v>
      </c>
      <c r="O1171">
        <v>4</v>
      </c>
      <c r="P1171">
        <f t="shared" si="18"/>
        <v>5</v>
      </c>
    </row>
    <row r="1172" spans="1:16" x14ac:dyDescent="0.3">
      <c r="F1172" s="6"/>
      <c r="G1172" s="6"/>
      <c r="H1172" s="6"/>
      <c r="I1172" s="6"/>
      <c r="J1172" s="6"/>
      <c r="K1172" s="6"/>
      <c r="L1172" s="6"/>
      <c r="N1172">
        <f>SUM(N1159:N1171)</f>
        <v>1337</v>
      </c>
      <c r="O1172">
        <f>SUM(O1159:O1171)</f>
        <v>1546</v>
      </c>
      <c r="P1172">
        <f t="shared" si="18"/>
        <v>2883</v>
      </c>
    </row>
    <row r="1174" spans="1:16" x14ac:dyDescent="0.3">
      <c r="A1174" s="112" t="s">
        <v>313</v>
      </c>
    </row>
    <row r="1176" spans="1:16" x14ac:dyDescent="0.3">
      <c r="A1176" s="112" t="s">
        <v>289</v>
      </c>
    </row>
    <row r="1178" spans="1:16" x14ac:dyDescent="0.3">
      <c r="A1178" s="112" t="s">
        <v>45</v>
      </c>
      <c r="B1178" s="112" t="s">
        <v>43</v>
      </c>
    </row>
    <row r="1179" spans="1:16" x14ac:dyDescent="0.3">
      <c r="A1179" s="112" t="s">
        <v>314</v>
      </c>
      <c r="B1179" s="119">
        <v>9517</v>
      </c>
    </row>
    <row r="1180" spans="1:16" x14ac:dyDescent="0.3">
      <c r="A1180" s="112" t="s">
        <v>315</v>
      </c>
      <c r="B1180" s="119">
        <v>1631</v>
      </c>
    </row>
    <row r="1181" spans="1:16" x14ac:dyDescent="0.3">
      <c r="A1181" s="112" t="s">
        <v>316</v>
      </c>
      <c r="B1181" s="119">
        <v>16145</v>
      </c>
    </row>
    <row r="1182" spans="1:16" x14ac:dyDescent="0.3">
      <c r="A1182" s="112" t="s">
        <v>307</v>
      </c>
      <c r="B1182" s="119">
        <v>1367</v>
      </c>
    </row>
    <row r="1183" spans="1:16" x14ac:dyDescent="0.3">
      <c r="A1183" s="112" t="s">
        <v>292</v>
      </c>
      <c r="B1183" s="119">
        <v>2506</v>
      </c>
    </row>
    <row r="1184" spans="1:16" x14ac:dyDescent="0.3">
      <c r="A1184" s="145"/>
      <c r="B1184" s="146">
        <f>SUM(B1179:B1183)</f>
        <v>31166</v>
      </c>
      <c r="F1184" s="10"/>
      <c r="G1184" s="6"/>
      <c r="H1184" s="6"/>
    </row>
    <row r="1185" spans="1:8" x14ac:dyDescent="0.3">
      <c r="A1185" s="145"/>
      <c r="B1185" s="146"/>
      <c r="F1185" s="6"/>
    </row>
    <row r="1186" spans="1:8" x14ac:dyDescent="0.3">
      <c r="A1186" s="145"/>
      <c r="B1186" s="146"/>
      <c r="F1186" s="6"/>
    </row>
    <row r="1187" spans="1:8" x14ac:dyDescent="0.3">
      <c r="A1187" s="112" t="s">
        <v>435</v>
      </c>
      <c r="B1187" s="144"/>
      <c r="C1187" s="117"/>
      <c r="F1187" s="6"/>
    </row>
    <row r="1188" spans="1:8" x14ac:dyDescent="0.3">
      <c r="A1188" s="112" t="s">
        <v>45</v>
      </c>
      <c r="B1188" s="112" t="s">
        <v>43</v>
      </c>
    </row>
    <row r="1189" spans="1:8" x14ac:dyDescent="0.3">
      <c r="A1189" s="112" t="s">
        <v>317</v>
      </c>
      <c r="B1189" s="119">
        <v>2801</v>
      </c>
      <c r="D1189" s="112" t="s">
        <v>24</v>
      </c>
    </row>
    <row r="1190" spans="1:8" x14ac:dyDescent="0.3">
      <c r="A1190" s="112" t="s">
        <v>318</v>
      </c>
      <c r="B1190" s="119">
        <v>568</v>
      </c>
      <c r="D1190" s="112" t="s">
        <v>45</v>
      </c>
      <c r="G1190" s="78" t="s">
        <v>682</v>
      </c>
      <c r="H1190" s="78"/>
    </row>
    <row r="1191" spans="1:8" x14ac:dyDescent="0.3">
      <c r="A1191" s="112" t="s">
        <v>319</v>
      </c>
      <c r="B1191" s="119">
        <v>106</v>
      </c>
      <c r="D1191" s="112" t="s">
        <v>317</v>
      </c>
      <c r="E1191">
        <v>98</v>
      </c>
      <c r="G1191" t="s">
        <v>45</v>
      </c>
      <c r="H1191" t="s">
        <v>43</v>
      </c>
    </row>
    <row r="1192" spans="1:8" x14ac:dyDescent="0.3">
      <c r="A1192" s="112" t="s">
        <v>320</v>
      </c>
      <c r="B1192" s="119">
        <v>87</v>
      </c>
      <c r="D1192" s="112" t="s">
        <v>318</v>
      </c>
      <c r="E1192">
        <v>36</v>
      </c>
      <c r="G1192" s="1" t="s">
        <v>439</v>
      </c>
      <c r="H1192">
        <v>32</v>
      </c>
    </row>
    <row r="1193" spans="1:8" x14ac:dyDescent="0.3">
      <c r="A1193" s="112" t="s">
        <v>321</v>
      </c>
      <c r="B1193" s="119">
        <v>64</v>
      </c>
      <c r="D1193" s="112" t="s">
        <v>319</v>
      </c>
      <c r="E1193">
        <v>3</v>
      </c>
      <c r="G1193" s="1" t="s">
        <v>497</v>
      </c>
      <c r="H1193">
        <v>34</v>
      </c>
    </row>
    <row r="1194" spans="1:8" x14ac:dyDescent="0.3">
      <c r="A1194" s="112" t="s">
        <v>322</v>
      </c>
      <c r="B1194" s="119">
        <v>3597</v>
      </c>
      <c r="D1194" s="112" t="s">
        <v>320</v>
      </c>
      <c r="E1194">
        <v>6</v>
      </c>
      <c r="G1194" s="1"/>
      <c r="H1194">
        <f>SUM(H1192:H1193)</f>
        <v>66</v>
      </c>
    </row>
    <row r="1195" spans="1:8" x14ac:dyDescent="0.3">
      <c r="A1195" s="112" t="s">
        <v>323</v>
      </c>
      <c r="B1195" s="119">
        <v>728</v>
      </c>
      <c r="D1195" s="112" t="s">
        <v>321</v>
      </c>
      <c r="E1195">
        <v>7</v>
      </c>
      <c r="G1195" s="1"/>
    </row>
    <row r="1196" spans="1:8" x14ac:dyDescent="0.3">
      <c r="A1196" s="112" t="s">
        <v>324</v>
      </c>
      <c r="B1196" s="119">
        <v>199</v>
      </c>
      <c r="D1196" s="112" t="s">
        <v>322</v>
      </c>
      <c r="E1196">
        <v>197</v>
      </c>
    </row>
    <row r="1197" spans="1:8" x14ac:dyDescent="0.3">
      <c r="A1197" s="112" t="s">
        <v>325</v>
      </c>
      <c r="B1197" s="119">
        <v>91</v>
      </c>
      <c r="D1197" s="112" t="s">
        <v>323</v>
      </c>
      <c r="E1197">
        <v>52</v>
      </c>
    </row>
    <row r="1198" spans="1:8" x14ac:dyDescent="0.3">
      <c r="A1198" s="112" t="s">
        <v>326</v>
      </c>
      <c r="B1198" s="119">
        <v>679</v>
      </c>
      <c r="D1198" s="112" t="s">
        <v>324</v>
      </c>
      <c r="E1198">
        <v>14</v>
      </c>
    </row>
    <row r="1199" spans="1:8" x14ac:dyDescent="0.3">
      <c r="A1199" s="112" t="s">
        <v>328</v>
      </c>
      <c r="B1199" s="119">
        <v>687</v>
      </c>
      <c r="D1199" s="112" t="s">
        <v>325</v>
      </c>
      <c r="E1199">
        <v>7</v>
      </c>
    </row>
    <row r="1200" spans="1:8" x14ac:dyDescent="0.3">
      <c r="A1200" s="112" t="s">
        <v>327</v>
      </c>
      <c r="B1200" s="119">
        <v>48</v>
      </c>
      <c r="D1200" s="112" t="s">
        <v>326</v>
      </c>
      <c r="E1200">
        <v>29</v>
      </c>
    </row>
    <row r="1201" spans="1:7" x14ac:dyDescent="0.3">
      <c r="A1201" s="112" t="s">
        <v>329</v>
      </c>
      <c r="B1201" s="119">
        <v>4488</v>
      </c>
      <c r="D1201" s="112" t="s">
        <v>327</v>
      </c>
      <c r="E1201">
        <v>3</v>
      </c>
    </row>
    <row r="1202" spans="1:7" x14ac:dyDescent="0.3">
      <c r="A1202" s="112" t="s">
        <v>330</v>
      </c>
      <c r="B1202" s="119">
        <v>816</v>
      </c>
      <c r="D1202" s="112" t="s">
        <v>328</v>
      </c>
      <c r="E1202">
        <v>86</v>
      </c>
    </row>
    <row r="1203" spans="1:7" x14ac:dyDescent="0.3">
      <c r="A1203" s="112" t="s">
        <v>331</v>
      </c>
      <c r="B1203" s="119">
        <v>323</v>
      </c>
      <c r="D1203" s="112" t="s">
        <v>329</v>
      </c>
      <c r="E1203">
        <v>282</v>
      </c>
    </row>
    <row r="1204" spans="1:7" x14ac:dyDescent="0.3">
      <c r="A1204" s="112" t="s">
        <v>332</v>
      </c>
      <c r="B1204" s="119">
        <v>182</v>
      </c>
      <c r="D1204" s="112" t="s">
        <v>330</v>
      </c>
      <c r="E1204">
        <v>90</v>
      </c>
    </row>
    <row r="1205" spans="1:7" x14ac:dyDescent="0.3">
      <c r="A1205" s="112" t="s">
        <v>333</v>
      </c>
      <c r="B1205" s="119">
        <v>15098</v>
      </c>
      <c r="D1205" s="112" t="s">
        <v>331</v>
      </c>
      <c r="E1205">
        <v>30</v>
      </c>
    </row>
    <row r="1206" spans="1:7" x14ac:dyDescent="0.3">
      <c r="A1206" s="112" t="s">
        <v>334</v>
      </c>
      <c r="B1206" s="119">
        <v>604</v>
      </c>
      <c r="D1206" s="112" t="s">
        <v>332</v>
      </c>
      <c r="E1206">
        <v>10</v>
      </c>
    </row>
    <row r="1207" spans="1:7" x14ac:dyDescent="0.3">
      <c r="B1207" s="119">
        <f>SUM(B1189:B1206)</f>
        <v>31166</v>
      </c>
      <c r="D1207" s="112" t="s">
        <v>333</v>
      </c>
      <c r="E1207">
        <v>191</v>
      </c>
    </row>
    <row r="1208" spans="1:7" x14ac:dyDescent="0.3">
      <c r="D1208" s="112" t="s">
        <v>334</v>
      </c>
      <c r="E1208">
        <v>27</v>
      </c>
    </row>
    <row r="1209" spans="1:7" x14ac:dyDescent="0.3">
      <c r="E1209">
        <f>SUM(E1191:E1208)</f>
        <v>1168</v>
      </c>
      <c r="G1209" s="1"/>
    </row>
    <row r="1218" spans="1:13" x14ac:dyDescent="0.3">
      <c r="G1218" t="s">
        <v>341</v>
      </c>
      <c r="L1218" t="s">
        <v>342</v>
      </c>
    </row>
    <row r="1219" spans="1:13" x14ac:dyDescent="0.3">
      <c r="A1219" s="112" t="s">
        <v>336</v>
      </c>
      <c r="G1219" s="6" t="s">
        <v>45</v>
      </c>
      <c r="H1219" s="6" t="s">
        <v>43</v>
      </c>
    </row>
    <row r="1220" spans="1:13" x14ac:dyDescent="0.3">
      <c r="G1220" s="1" t="s">
        <v>417</v>
      </c>
      <c r="H1220">
        <v>77</v>
      </c>
      <c r="L1220" s="6" t="s">
        <v>45</v>
      </c>
      <c r="M1220" s="6" t="s">
        <v>43</v>
      </c>
    </row>
    <row r="1221" spans="1:13" x14ac:dyDescent="0.3">
      <c r="G1221" s="1" t="s">
        <v>418</v>
      </c>
      <c r="H1221">
        <v>0</v>
      </c>
      <c r="L1221" s="1" t="s">
        <v>343</v>
      </c>
      <c r="M1221">
        <v>14</v>
      </c>
    </row>
    <row r="1222" spans="1:13" x14ac:dyDescent="0.3">
      <c r="A1222" s="127"/>
      <c r="B1222" s="127"/>
      <c r="L1222" s="1" t="s">
        <v>344</v>
      </c>
      <c r="M1222">
        <v>15</v>
      </c>
    </row>
    <row r="1223" spans="1:13" x14ac:dyDescent="0.3">
      <c r="A1223" s="112" t="s">
        <v>45</v>
      </c>
      <c r="B1223" s="112" t="s">
        <v>43</v>
      </c>
      <c r="L1223" s="1" t="s">
        <v>345</v>
      </c>
      <c r="M1223">
        <v>62</v>
      </c>
    </row>
    <row r="1224" spans="1:13" x14ac:dyDescent="0.3">
      <c r="A1224" s="112" t="s">
        <v>337</v>
      </c>
      <c r="B1224" s="112">
        <v>1860</v>
      </c>
      <c r="M1224">
        <f>SUM(M1221:M1223)</f>
        <v>91</v>
      </c>
    </row>
    <row r="1225" spans="1:13" x14ac:dyDescent="0.3">
      <c r="A1225" s="112" t="s">
        <v>338</v>
      </c>
      <c r="B1225" s="112">
        <v>525</v>
      </c>
    </row>
    <row r="1226" spans="1:13" x14ac:dyDescent="0.3">
      <c r="A1226" s="112" t="s">
        <v>339</v>
      </c>
      <c r="B1226" s="112">
        <v>2614</v>
      </c>
    </row>
    <row r="1227" spans="1:13" x14ac:dyDescent="0.3">
      <c r="A1227" s="112" t="s">
        <v>340</v>
      </c>
      <c r="B1227" s="112">
        <v>1550</v>
      </c>
    </row>
    <row r="1228" spans="1:13" x14ac:dyDescent="0.3">
      <c r="B1228" s="119">
        <f>SUM(B1224:B1227)</f>
        <v>6549</v>
      </c>
    </row>
    <row r="1231" spans="1:13" x14ac:dyDescent="0.3">
      <c r="A1231" s="112" t="s">
        <v>351</v>
      </c>
    </row>
    <row r="1233" spans="1:2" x14ac:dyDescent="0.3">
      <c r="A1233" s="112" t="s">
        <v>341</v>
      </c>
    </row>
    <row r="1235" spans="1:2" x14ac:dyDescent="0.3">
      <c r="A1235" s="112" t="s">
        <v>45</v>
      </c>
      <c r="B1235" s="112" t="s">
        <v>43</v>
      </c>
    </row>
    <row r="1236" spans="1:2" x14ac:dyDescent="0.3">
      <c r="A1236" s="112" t="s">
        <v>275</v>
      </c>
      <c r="B1236" s="112">
        <v>34</v>
      </c>
    </row>
    <row r="1237" spans="1:2" x14ac:dyDescent="0.3">
      <c r="A1237" s="112" t="s">
        <v>276</v>
      </c>
      <c r="B1237" s="112">
        <v>43</v>
      </c>
    </row>
    <row r="1238" spans="1:2" x14ac:dyDescent="0.3">
      <c r="A1238" s="144" t="s">
        <v>352</v>
      </c>
      <c r="B1238" s="144">
        <f>SUM(B1236:B1237)</f>
        <v>77</v>
      </c>
    </row>
    <row r="1244" spans="1:2" x14ac:dyDescent="0.3">
      <c r="A1244" s="112" t="s">
        <v>353</v>
      </c>
    </row>
    <row r="1246" spans="1:2" x14ac:dyDescent="0.3">
      <c r="A1246" s="112" t="s">
        <v>45</v>
      </c>
      <c r="B1246" s="112" t="s">
        <v>43</v>
      </c>
    </row>
    <row r="1247" spans="1:2" x14ac:dyDescent="0.3">
      <c r="A1247" s="112" t="s">
        <v>275</v>
      </c>
      <c r="B1247" s="112">
        <v>36</v>
      </c>
    </row>
    <row r="1248" spans="1:2" x14ac:dyDescent="0.3">
      <c r="A1248" s="112" t="s">
        <v>276</v>
      </c>
      <c r="B1248" s="112">
        <v>60</v>
      </c>
    </row>
    <row r="1249" spans="1:25" x14ac:dyDescent="0.3">
      <c r="B1249" s="112">
        <f>SUM(B1247:B1248)</f>
        <v>96</v>
      </c>
    </row>
    <row r="1251" spans="1:25" x14ac:dyDescent="0.3">
      <c r="C1251" s="117"/>
      <c r="G1251" s="10"/>
      <c r="H1251" s="10"/>
    </row>
    <row r="1252" spans="1:25" x14ac:dyDescent="0.3">
      <c r="A1252" s="117"/>
      <c r="B1252" s="117"/>
      <c r="C1252" s="117"/>
      <c r="G1252" s="6"/>
      <c r="H1252" s="6"/>
    </row>
    <row r="1255" spans="1:25" x14ac:dyDescent="0.3">
      <c r="F1255" s="6"/>
      <c r="G1255" s="6"/>
      <c r="H1255" s="6"/>
      <c r="I1255" s="100"/>
      <c r="J1255" s="100"/>
      <c r="K1255" s="100"/>
      <c r="L1255" s="6"/>
      <c r="M1255" s="6"/>
      <c r="O1255" s="6"/>
      <c r="P1255" s="6"/>
    </row>
    <row r="1256" spans="1:25" x14ac:dyDescent="0.3">
      <c r="A1256" s="112" t="s">
        <v>354</v>
      </c>
      <c r="I1256" s="78"/>
      <c r="J1256" s="78"/>
      <c r="K1256" s="78"/>
      <c r="O1256" s="6"/>
      <c r="P1256" s="6"/>
    </row>
    <row r="1257" spans="1:25" x14ac:dyDescent="0.3">
      <c r="A1257" s="118"/>
      <c r="B1257" s="118"/>
      <c r="O1257" s="11"/>
      <c r="P1257" s="11"/>
      <c r="S1257" s="6"/>
      <c r="T1257" s="6"/>
      <c r="U1257" s="6"/>
      <c r="V1257" s="6"/>
      <c r="W1257" s="6"/>
      <c r="X1257" s="6"/>
      <c r="Y1257" s="6"/>
    </row>
    <row r="1258" spans="1:25" x14ac:dyDescent="0.3">
      <c r="A1258" s="112" t="s">
        <v>355</v>
      </c>
      <c r="B1258" s="119"/>
      <c r="S1258" s="6"/>
      <c r="T1258" s="6"/>
      <c r="U1258" s="6"/>
      <c r="V1258" s="5"/>
      <c r="W1258" s="6"/>
      <c r="X1258" s="6"/>
      <c r="Y1258" s="6"/>
    </row>
    <row r="1259" spans="1:25" x14ac:dyDescent="0.3">
      <c r="B1259" s="119"/>
      <c r="E1259" s="1"/>
      <c r="I1259" s="1" t="s">
        <v>356</v>
      </c>
      <c r="O1259" s="1"/>
      <c r="S1259" s="6"/>
      <c r="T1259" s="6"/>
      <c r="U1259" s="6"/>
      <c r="V1259" s="5"/>
      <c r="W1259" s="6"/>
      <c r="X1259" s="6"/>
      <c r="Y1259" s="6"/>
    </row>
    <row r="1260" spans="1:25" x14ac:dyDescent="0.3">
      <c r="A1260" s="112" t="s">
        <v>45</v>
      </c>
      <c r="B1260" s="119" t="s">
        <v>43</v>
      </c>
      <c r="E1260" s="1"/>
      <c r="I1260" s="1"/>
      <c r="O1260" s="1" t="s">
        <v>335</v>
      </c>
      <c r="S1260" s="6"/>
      <c r="T1260" s="6"/>
      <c r="U1260" s="6"/>
      <c r="V1260" s="5"/>
      <c r="W1260" s="6"/>
      <c r="X1260" s="6"/>
      <c r="Y1260" s="6"/>
    </row>
    <row r="1261" spans="1:25" x14ac:dyDescent="0.3">
      <c r="A1261" s="112" t="s">
        <v>357</v>
      </c>
      <c r="B1261" s="119">
        <v>1080</v>
      </c>
      <c r="E1261" s="1"/>
      <c r="I1261" s="13" t="s">
        <v>45</v>
      </c>
      <c r="J1261" s="13" t="s">
        <v>43</v>
      </c>
      <c r="O1261" s="1" t="s">
        <v>45</v>
      </c>
      <c r="P1261" t="s">
        <v>43</v>
      </c>
      <c r="S1261" s="6"/>
      <c r="T1261" s="6"/>
      <c r="U1261" s="6"/>
      <c r="V1261" s="5"/>
      <c r="W1261" s="6"/>
      <c r="X1261" s="6"/>
      <c r="Y1261" s="6"/>
    </row>
    <row r="1262" spans="1:25" x14ac:dyDescent="0.3">
      <c r="A1262" s="112" t="s">
        <v>419</v>
      </c>
      <c r="B1262" s="119">
        <v>1389</v>
      </c>
      <c r="E1262" s="1"/>
      <c r="I1262" s="1" t="s">
        <v>358</v>
      </c>
      <c r="J1262">
        <v>6</v>
      </c>
      <c r="O1262" s="1" t="s">
        <v>359</v>
      </c>
      <c r="P1262">
        <v>21</v>
      </c>
      <c r="S1262" s="6"/>
      <c r="T1262" s="6"/>
      <c r="U1262" s="6"/>
      <c r="V1262" s="5"/>
      <c r="W1262" s="6"/>
      <c r="X1262" s="6"/>
      <c r="Y1262" s="6"/>
    </row>
    <row r="1263" spans="1:25" x14ac:dyDescent="0.3">
      <c r="A1263" s="112" t="s">
        <v>362</v>
      </c>
      <c r="B1263" s="119">
        <v>16173</v>
      </c>
      <c r="E1263" s="1"/>
      <c r="I1263" s="1" t="s">
        <v>360</v>
      </c>
      <c r="J1263">
        <v>21</v>
      </c>
      <c r="O1263" s="1" t="s">
        <v>361</v>
      </c>
      <c r="P1263">
        <v>44</v>
      </c>
      <c r="S1263" s="6"/>
      <c r="T1263" s="6"/>
      <c r="U1263" s="6"/>
      <c r="V1263" s="5"/>
      <c r="W1263" s="6"/>
      <c r="X1263" s="6"/>
      <c r="Y1263" s="6"/>
    </row>
    <row r="1264" spans="1:25" x14ac:dyDescent="0.3">
      <c r="A1264" s="112" t="s">
        <v>420</v>
      </c>
      <c r="B1264" s="119">
        <v>2385</v>
      </c>
      <c r="E1264" s="1"/>
      <c r="I1264" s="1" t="s">
        <v>363</v>
      </c>
      <c r="J1264">
        <v>23</v>
      </c>
      <c r="O1264" s="1" t="s">
        <v>357</v>
      </c>
      <c r="P1264">
        <v>1</v>
      </c>
      <c r="S1264" s="6"/>
      <c r="T1264" s="6"/>
      <c r="U1264" s="6"/>
      <c r="V1264" s="5"/>
      <c r="W1264" s="6"/>
      <c r="X1264" s="6"/>
      <c r="Y1264" s="6"/>
    </row>
    <row r="1265" spans="1:25" x14ac:dyDescent="0.3">
      <c r="A1265" s="112" t="s">
        <v>361</v>
      </c>
      <c r="B1265" s="119">
        <v>3357</v>
      </c>
      <c r="E1265" s="1"/>
      <c r="I1265" s="1" t="s">
        <v>364</v>
      </c>
      <c r="J1265">
        <v>19</v>
      </c>
      <c r="P1265">
        <f>SUM(P1262:P1264)</f>
        <v>66</v>
      </c>
      <c r="S1265" s="6"/>
      <c r="T1265" s="6"/>
      <c r="U1265" s="6"/>
      <c r="V1265" s="5"/>
      <c r="W1265" s="6"/>
      <c r="X1265" s="6"/>
      <c r="Y1265" s="6"/>
    </row>
    <row r="1266" spans="1:25" x14ac:dyDescent="0.3">
      <c r="A1266" s="112" t="s">
        <v>366</v>
      </c>
      <c r="B1266" s="119">
        <v>2974</v>
      </c>
      <c r="E1266" s="1"/>
      <c r="I1266" s="1" t="s">
        <v>365</v>
      </c>
      <c r="J1266">
        <v>8</v>
      </c>
      <c r="O1266" s="1"/>
      <c r="S1266" s="6"/>
      <c r="T1266" s="6"/>
      <c r="U1266" s="6"/>
      <c r="V1266" s="5"/>
      <c r="W1266" s="6"/>
      <c r="X1266" s="6"/>
      <c r="Y1266" s="6"/>
    </row>
    <row r="1267" spans="1:25" x14ac:dyDescent="0.3">
      <c r="B1267" s="119">
        <f>SUM(B1261:B1266)</f>
        <v>27358</v>
      </c>
      <c r="E1267" s="1"/>
      <c r="J1267">
        <f>SUM(J1262:J1266)</f>
        <v>77</v>
      </c>
      <c r="O1267" s="1"/>
      <c r="S1267" s="6"/>
      <c r="T1267" s="6"/>
      <c r="U1267" s="6"/>
      <c r="V1267" s="5"/>
      <c r="W1267" s="6"/>
      <c r="X1267" s="6"/>
      <c r="Y1267" s="6"/>
    </row>
    <row r="1268" spans="1:25" x14ac:dyDescent="0.3">
      <c r="B1268" s="119"/>
      <c r="E1268" s="1"/>
      <c r="I1268" s="1"/>
      <c r="O1268" s="1"/>
      <c r="S1268" s="6"/>
      <c r="T1268" s="6"/>
      <c r="U1268" s="6"/>
      <c r="V1268" s="5"/>
      <c r="W1268" s="6"/>
      <c r="X1268" s="6"/>
      <c r="Y1268" s="6"/>
    </row>
    <row r="1269" spans="1:25" x14ac:dyDescent="0.3">
      <c r="B1269" s="119"/>
      <c r="E1269" s="1"/>
      <c r="I1269" s="1"/>
      <c r="O1269" s="1"/>
      <c r="S1269" s="6"/>
      <c r="T1269" s="6"/>
      <c r="U1269" s="6"/>
      <c r="V1269" s="5"/>
      <c r="W1269" s="6"/>
      <c r="X1269" s="6"/>
      <c r="Y1269" s="6"/>
    </row>
    <row r="1270" spans="1:25" x14ac:dyDescent="0.3">
      <c r="B1270" s="119"/>
      <c r="E1270" s="1"/>
      <c r="I1270" s="1"/>
      <c r="O1270" s="1"/>
      <c r="S1270" s="6"/>
      <c r="T1270" s="6"/>
      <c r="U1270" s="6"/>
      <c r="V1270" s="5"/>
      <c r="W1270" s="6"/>
      <c r="X1270" s="6"/>
      <c r="Y1270" s="6"/>
    </row>
    <row r="1271" spans="1:25" x14ac:dyDescent="0.3">
      <c r="E1271" s="1"/>
      <c r="I1271" s="1"/>
      <c r="O1271" s="1"/>
      <c r="S1271" s="6"/>
      <c r="T1271" s="6"/>
      <c r="U1271" s="6"/>
      <c r="V1271" s="5"/>
      <c r="W1271" s="6"/>
      <c r="X1271" s="6"/>
      <c r="Y1271" s="6"/>
    </row>
    <row r="1272" spans="1:25" x14ac:dyDescent="0.3">
      <c r="E1272" s="1"/>
      <c r="I1272" s="1"/>
      <c r="O1272" s="1"/>
      <c r="S1272" s="6"/>
      <c r="T1272" s="6"/>
      <c r="U1272" s="6"/>
      <c r="V1272" s="5"/>
      <c r="W1272" s="5"/>
      <c r="X1272" s="6"/>
      <c r="Y1272" s="6"/>
    </row>
    <row r="1273" spans="1:25" x14ac:dyDescent="0.3">
      <c r="E1273" s="1"/>
      <c r="I1273" s="1"/>
      <c r="O1273" s="1"/>
      <c r="S1273" s="6"/>
      <c r="T1273" s="6"/>
      <c r="U1273" s="6"/>
      <c r="V1273" s="5"/>
      <c r="W1273" s="5"/>
      <c r="X1273" s="6"/>
      <c r="Y1273" s="6"/>
    </row>
    <row r="1274" spans="1:25" x14ac:dyDescent="0.3">
      <c r="E1274" s="1"/>
      <c r="I1274" s="1"/>
      <c r="O1274" s="1"/>
      <c r="S1274" s="6"/>
      <c r="T1274" s="6"/>
      <c r="U1274" s="6"/>
      <c r="V1274" s="5"/>
      <c r="W1274" s="5"/>
      <c r="X1274" s="6"/>
      <c r="Y1274" s="6"/>
    </row>
    <row r="1275" spans="1:25" x14ac:dyDescent="0.3">
      <c r="E1275" s="1"/>
      <c r="S1275" s="6"/>
      <c r="T1275" s="6"/>
      <c r="U1275" s="6"/>
      <c r="V1275" s="6"/>
      <c r="W1275" s="6"/>
      <c r="X1275" s="6"/>
      <c r="Y1275" s="6"/>
    </row>
    <row r="1276" spans="1:25" x14ac:dyDescent="0.3">
      <c r="E1276" s="1"/>
      <c r="H1276" s="1"/>
      <c r="S1276" s="6"/>
      <c r="T1276" s="6"/>
      <c r="U1276" s="6"/>
      <c r="V1276" s="6"/>
      <c r="W1276" s="5"/>
      <c r="X1276" s="6"/>
      <c r="Y1276" s="6"/>
    </row>
    <row r="1277" spans="1:25" x14ac:dyDescent="0.3">
      <c r="B1277" s="119"/>
      <c r="H1277" s="1"/>
      <c r="S1277" s="6"/>
      <c r="T1277" s="6"/>
      <c r="U1277" s="6"/>
      <c r="V1277" s="6"/>
      <c r="W1277" s="6"/>
      <c r="X1277" s="6"/>
      <c r="Y1277" s="6"/>
    </row>
    <row r="1278" spans="1:25" x14ac:dyDescent="0.3">
      <c r="B1278" s="119"/>
      <c r="S1278" s="6"/>
      <c r="T1278" s="6"/>
      <c r="U1278" s="6"/>
      <c r="V1278" s="6"/>
      <c r="W1278" s="6"/>
      <c r="X1278" s="6"/>
      <c r="Y1278" s="6"/>
    </row>
    <row r="1279" spans="1:25" x14ac:dyDescent="0.3">
      <c r="A1279" s="112" t="s">
        <v>292</v>
      </c>
    </row>
    <row r="1281" spans="1:2" x14ac:dyDescent="0.3">
      <c r="A1281" s="112" t="s">
        <v>45</v>
      </c>
      <c r="B1281" s="112" t="s">
        <v>43</v>
      </c>
    </row>
    <row r="1282" spans="1:2" x14ac:dyDescent="0.3">
      <c r="A1282" s="112" t="s">
        <v>367</v>
      </c>
      <c r="B1282" s="112">
        <v>9</v>
      </c>
    </row>
    <row r="1283" spans="1:2" x14ac:dyDescent="0.3">
      <c r="A1283" s="112" t="s">
        <v>368</v>
      </c>
      <c r="B1283" s="112">
        <v>2506</v>
      </c>
    </row>
    <row r="1284" spans="1:2" x14ac:dyDescent="0.3">
      <c r="A1284" s="112" t="s">
        <v>369</v>
      </c>
      <c r="B1284" s="112">
        <v>1</v>
      </c>
    </row>
    <row r="1285" spans="1:2" x14ac:dyDescent="0.3">
      <c r="A1285" s="112" t="s">
        <v>370</v>
      </c>
      <c r="B1285" s="112">
        <v>86</v>
      </c>
    </row>
    <row r="1286" spans="1:2" x14ac:dyDescent="0.3">
      <c r="A1286" s="112" t="s">
        <v>371</v>
      </c>
      <c r="B1286" s="112">
        <v>1550</v>
      </c>
    </row>
    <row r="1287" spans="1:2" x14ac:dyDescent="0.3">
      <c r="A1287" s="112" t="s">
        <v>372</v>
      </c>
      <c r="B1287" s="112">
        <v>97</v>
      </c>
    </row>
    <row r="1288" spans="1:2" x14ac:dyDescent="0.3">
      <c r="A1288" s="112" t="s">
        <v>373</v>
      </c>
      <c r="B1288" s="112">
        <v>13</v>
      </c>
    </row>
    <row r="1289" spans="1:2" x14ac:dyDescent="0.3">
      <c r="A1289" s="112" t="s">
        <v>374</v>
      </c>
      <c r="B1289" s="112">
        <v>77</v>
      </c>
    </row>
    <row r="1290" spans="1:2" x14ac:dyDescent="0.3">
      <c r="B1290" s="119">
        <f>SUM(B1282:B1289)</f>
        <v>4339</v>
      </c>
    </row>
    <row r="1292" spans="1:2" x14ac:dyDescent="0.3">
      <c r="A1292" s="117"/>
      <c r="B1292" s="117"/>
    </row>
    <row r="1296" spans="1:2" x14ac:dyDescent="0.3">
      <c r="A1296" s="112" t="s">
        <v>375</v>
      </c>
    </row>
    <row r="1299" spans="1:17" x14ac:dyDescent="0.3">
      <c r="A1299" s="112" t="s">
        <v>45</v>
      </c>
      <c r="B1299" s="119" t="s">
        <v>43</v>
      </c>
    </row>
    <row r="1300" spans="1:17" x14ac:dyDescent="0.3">
      <c r="A1300" s="112" t="s">
        <v>376</v>
      </c>
      <c r="B1300" s="112">
        <v>1396</v>
      </c>
    </row>
    <row r="1301" spans="1:17" x14ac:dyDescent="0.3">
      <c r="A1301" s="112" t="s">
        <v>377</v>
      </c>
      <c r="B1301" s="112">
        <v>2046</v>
      </c>
    </row>
    <row r="1302" spans="1:17" x14ac:dyDescent="0.3">
      <c r="A1302" s="112" t="s">
        <v>378</v>
      </c>
      <c r="B1302" s="112">
        <v>934</v>
      </c>
    </row>
    <row r="1303" spans="1:17" x14ac:dyDescent="0.3">
      <c r="A1303" s="112" t="s">
        <v>379</v>
      </c>
      <c r="B1303" s="112">
        <v>8726</v>
      </c>
    </row>
    <row r="1304" spans="1:17" x14ac:dyDescent="0.3">
      <c r="A1304" s="112" t="s">
        <v>380</v>
      </c>
      <c r="B1304" s="112">
        <v>1378</v>
      </c>
    </row>
    <row r="1305" spans="1:17" x14ac:dyDescent="0.3">
      <c r="A1305" s="112" t="s">
        <v>381</v>
      </c>
      <c r="B1305" s="112">
        <v>45877</v>
      </c>
    </row>
    <row r="1306" spans="1:17" x14ac:dyDescent="0.3">
      <c r="A1306" s="112" t="s">
        <v>382</v>
      </c>
      <c r="B1306" s="112">
        <v>1965</v>
      </c>
    </row>
    <row r="1307" spans="1:17" x14ac:dyDescent="0.3">
      <c r="A1307" s="112" t="s">
        <v>383</v>
      </c>
      <c r="B1307" s="112">
        <v>3020</v>
      </c>
    </row>
    <row r="1308" spans="1:17" x14ac:dyDescent="0.3">
      <c r="A1308" s="112" t="s">
        <v>384</v>
      </c>
      <c r="B1308" s="112">
        <v>4456</v>
      </c>
    </row>
    <row r="1309" spans="1:17" x14ac:dyDescent="0.3">
      <c r="A1309" s="112" t="s">
        <v>385</v>
      </c>
      <c r="B1309" s="112">
        <v>3000</v>
      </c>
    </row>
    <row r="1310" spans="1:17" x14ac:dyDescent="0.3">
      <c r="A1310" s="112" t="s">
        <v>386</v>
      </c>
      <c r="B1310" s="112">
        <v>2282</v>
      </c>
    </row>
    <row r="1311" spans="1:17" x14ac:dyDescent="0.3">
      <c r="B1311" s="119">
        <f>SUM(B1301:B1310)</f>
        <v>73684</v>
      </c>
      <c r="G1311" s="1"/>
      <c r="Q1311" s="1"/>
    </row>
    <row r="1312" spans="1:17" x14ac:dyDescent="0.3">
      <c r="G1312" s="1"/>
      <c r="M1312" s="1"/>
      <c r="Q1312" s="1"/>
    </row>
    <row r="1313" spans="1:17" x14ac:dyDescent="0.3">
      <c r="A1313" s="112" t="s">
        <v>781</v>
      </c>
      <c r="G1313" s="1"/>
      <c r="M1313" s="1"/>
      <c r="Q1313" s="1"/>
    </row>
    <row r="1314" spans="1:17" x14ac:dyDescent="0.3">
      <c r="A1314" s="112" t="s">
        <v>45</v>
      </c>
      <c r="B1314" s="112" t="s">
        <v>43</v>
      </c>
      <c r="G1314" s="1"/>
      <c r="M1314" s="1"/>
      <c r="Q1314" s="1"/>
    </row>
    <row r="1315" spans="1:17" x14ac:dyDescent="0.3">
      <c r="A1315" s="112" t="s">
        <v>590</v>
      </c>
      <c r="B1315" s="112">
        <v>157</v>
      </c>
      <c r="G1315" s="1"/>
      <c r="M1315" s="1"/>
      <c r="Q1315" s="1"/>
    </row>
    <row r="1316" spans="1:17" x14ac:dyDescent="0.3">
      <c r="A1316" s="112" t="s">
        <v>591</v>
      </c>
      <c r="B1316" s="112">
        <v>42</v>
      </c>
      <c r="G1316" s="1"/>
      <c r="M1316" s="1"/>
      <c r="Q1316" s="1"/>
    </row>
    <row r="1317" spans="1:17" x14ac:dyDescent="0.3">
      <c r="A1317" s="112" t="s">
        <v>592</v>
      </c>
      <c r="B1317" s="112">
        <v>16</v>
      </c>
      <c r="G1317" s="1"/>
      <c r="M1317" s="1"/>
      <c r="Q1317" s="1"/>
    </row>
    <row r="1318" spans="1:17" x14ac:dyDescent="0.3">
      <c r="A1318" s="112" t="s">
        <v>593</v>
      </c>
      <c r="B1318" s="112">
        <v>55</v>
      </c>
      <c r="G1318" s="1"/>
      <c r="M1318" s="1"/>
      <c r="Q1318" s="1"/>
    </row>
    <row r="1319" spans="1:17" x14ac:dyDescent="0.3">
      <c r="A1319" s="112" t="s">
        <v>594</v>
      </c>
      <c r="B1319" s="112">
        <v>50</v>
      </c>
      <c r="G1319" s="1"/>
      <c r="M1319" s="1"/>
    </row>
    <row r="1320" spans="1:17" x14ac:dyDescent="0.3">
      <c r="A1320" s="112" t="s">
        <v>595</v>
      </c>
      <c r="B1320" s="112">
        <v>87</v>
      </c>
      <c r="G1320" s="1"/>
      <c r="M1320" s="1"/>
    </row>
    <row r="1321" spans="1:17" x14ac:dyDescent="0.3">
      <c r="A1321" s="112" t="s">
        <v>1005</v>
      </c>
      <c r="B1321" s="112">
        <v>38</v>
      </c>
      <c r="G1321" s="1"/>
    </row>
    <row r="1322" spans="1:17" x14ac:dyDescent="0.3">
      <c r="A1322" s="112" t="s">
        <v>596</v>
      </c>
      <c r="B1322" s="112">
        <v>63</v>
      </c>
      <c r="G1322" s="1"/>
    </row>
    <row r="1323" spans="1:17" x14ac:dyDescent="0.3">
      <c r="A1323" s="112" t="s">
        <v>597</v>
      </c>
      <c r="B1323" s="112">
        <v>157</v>
      </c>
      <c r="G1323" s="1"/>
      <c r="N1323" s="6"/>
    </row>
    <row r="1324" spans="1:17" x14ac:dyDescent="0.3">
      <c r="A1324" s="112" t="s">
        <v>598</v>
      </c>
      <c r="B1324" s="112">
        <v>50</v>
      </c>
      <c r="G1324" s="1"/>
    </row>
    <row r="1325" spans="1:17" x14ac:dyDescent="0.3">
      <c r="A1325" s="112" t="s">
        <v>599</v>
      </c>
      <c r="B1325" s="112">
        <v>224</v>
      </c>
      <c r="G1325" s="1"/>
    </row>
    <row r="1326" spans="1:17" x14ac:dyDescent="0.3">
      <c r="A1326" s="112" t="s">
        <v>782</v>
      </c>
      <c r="B1326" s="112">
        <v>0</v>
      </c>
      <c r="G1326" s="1"/>
    </row>
    <row r="1327" spans="1:17" x14ac:dyDescent="0.3">
      <c r="A1327" s="112" t="s">
        <v>600</v>
      </c>
      <c r="B1327" s="112">
        <v>176</v>
      </c>
    </row>
    <row r="1328" spans="1:17" x14ac:dyDescent="0.3">
      <c r="A1328" s="112" t="s">
        <v>601</v>
      </c>
      <c r="B1328" s="112">
        <v>104</v>
      </c>
    </row>
    <row r="1329" spans="1:13" x14ac:dyDescent="0.3">
      <c r="A1329" s="112" t="s">
        <v>783</v>
      </c>
      <c r="B1329" s="112">
        <v>33</v>
      </c>
    </row>
    <row r="1333" spans="1:13" x14ac:dyDescent="0.3">
      <c r="A1333" s="112" t="s">
        <v>387</v>
      </c>
    </row>
    <row r="1335" spans="1:13" x14ac:dyDescent="0.3">
      <c r="F1335" s="78" t="s">
        <v>436</v>
      </c>
      <c r="G1335" s="78"/>
      <c r="H1335" s="78"/>
      <c r="I1335" s="78"/>
      <c r="J1335" s="78"/>
    </row>
    <row r="1337" spans="1:13" x14ac:dyDescent="0.3">
      <c r="A1337" s="112" t="s">
        <v>435</v>
      </c>
      <c r="F1337" s="78" t="s">
        <v>289</v>
      </c>
      <c r="G1337" s="78"/>
      <c r="K1337" s="78" t="s">
        <v>83</v>
      </c>
      <c r="L1337" s="78"/>
    </row>
    <row r="1338" spans="1:13" x14ac:dyDescent="0.3">
      <c r="A1338" s="112" t="s">
        <v>45</v>
      </c>
      <c r="B1338" s="119" t="s">
        <v>46</v>
      </c>
      <c r="F1338" s="1" t="s">
        <v>276</v>
      </c>
      <c r="G1338">
        <v>10786</v>
      </c>
      <c r="K1338" s="78" t="s">
        <v>83</v>
      </c>
      <c r="L1338" s="78"/>
    </row>
    <row r="1339" spans="1:13" x14ac:dyDescent="0.3">
      <c r="A1339" s="112" t="s">
        <v>421</v>
      </c>
      <c r="B1339" s="119">
        <v>259</v>
      </c>
      <c r="F1339" s="1" t="s">
        <v>275</v>
      </c>
      <c r="G1339">
        <v>12534</v>
      </c>
      <c r="K1339" s="1" t="s">
        <v>275</v>
      </c>
      <c r="L1339">
        <v>15</v>
      </c>
    </row>
    <row r="1340" spans="1:13" x14ac:dyDescent="0.3">
      <c r="A1340" s="112" t="s">
        <v>422</v>
      </c>
      <c r="B1340" s="119">
        <v>1206</v>
      </c>
      <c r="G1340" s="7">
        <f>SUM(G1338:G1339)</f>
        <v>23320</v>
      </c>
      <c r="K1340" s="1" t="s">
        <v>276</v>
      </c>
      <c r="L1340">
        <v>20</v>
      </c>
    </row>
    <row r="1341" spans="1:13" x14ac:dyDescent="0.3">
      <c r="A1341" s="112" t="s">
        <v>423</v>
      </c>
      <c r="B1341" s="119">
        <v>1404</v>
      </c>
      <c r="L1341">
        <f>SUM(L1339:L1340)</f>
        <v>35</v>
      </c>
      <c r="M1341" s="1"/>
    </row>
    <row r="1342" spans="1:13" x14ac:dyDescent="0.3">
      <c r="A1342" s="112" t="s">
        <v>424</v>
      </c>
      <c r="B1342" s="119">
        <v>779</v>
      </c>
    </row>
    <row r="1343" spans="1:13" x14ac:dyDescent="0.3">
      <c r="A1343" s="112" t="s">
        <v>425</v>
      </c>
      <c r="B1343" s="119">
        <v>1203</v>
      </c>
    </row>
    <row r="1344" spans="1:13" x14ac:dyDescent="0.3">
      <c r="A1344" s="112" t="s">
        <v>426</v>
      </c>
      <c r="B1344" s="119">
        <v>3056</v>
      </c>
    </row>
    <row r="1345" spans="1:2" x14ac:dyDescent="0.3">
      <c r="A1345" s="112" t="s">
        <v>290</v>
      </c>
      <c r="B1345" s="119">
        <v>1099</v>
      </c>
    </row>
    <row r="1346" spans="1:2" x14ac:dyDescent="0.3">
      <c r="A1346" s="112" t="s">
        <v>427</v>
      </c>
      <c r="B1346" s="119">
        <v>444</v>
      </c>
    </row>
    <row r="1347" spans="1:2" x14ac:dyDescent="0.3">
      <c r="A1347" s="112" t="s">
        <v>291</v>
      </c>
      <c r="B1347" s="119">
        <v>1586</v>
      </c>
    </row>
    <row r="1348" spans="1:2" x14ac:dyDescent="0.3">
      <c r="A1348" s="112" t="s">
        <v>428</v>
      </c>
      <c r="B1348" s="119">
        <v>444</v>
      </c>
    </row>
    <row r="1349" spans="1:2" x14ac:dyDescent="0.3">
      <c r="A1349" s="112" t="s">
        <v>784</v>
      </c>
      <c r="B1349" s="119">
        <v>708</v>
      </c>
    </row>
    <row r="1350" spans="1:2" x14ac:dyDescent="0.3">
      <c r="A1350" s="112" t="s">
        <v>429</v>
      </c>
      <c r="B1350" s="119">
        <v>1248</v>
      </c>
    </row>
    <row r="1351" spans="1:2" x14ac:dyDescent="0.3">
      <c r="A1351" s="112" t="s">
        <v>288</v>
      </c>
      <c r="B1351" s="119">
        <v>1233</v>
      </c>
    </row>
    <row r="1352" spans="1:2" x14ac:dyDescent="0.3">
      <c r="A1352" s="112" t="s">
        <v>316</v>
      </c>
      <c r="B1352" s="119">
        <v>2172</v>
      </c>
    </row>
    <row r="1353" spans="1:2" x14ac:dyDescent="0.3">
      <c r="A1353" s="112" t="s">
        <v>683</v>
      </c>
      <c r="B1353" s="119">
        <v>852</v>
      </c>
    </row>
    <row r="1354" spans="1:2" x14ac:dyDescent="0.3">
      <c r="A1354" s="112" t="s">
        <v>430</v>
      </c>
      <c r="B1354" s="119">
        <v>615</v>
      </c>
    </row>
    <row r="1355" spans="1:2" x14ac:dyDescent="0.3">
      <c r="A1355" s="112" t="s">
        <v>431</v>
      </c>
      <c r="B1355" s="119">
        <v>621</v>
      </c>
    </row>
    <row r="1356" spans="1:2" x14ac:dyDescent="0.3">
      <c r="A1356" s="112" t="s">
        <v>432</v>
      </c>
      <c r="B1356" s="119">
        <v>831</v>
      </c>
    </row>
    <row r="1357" spans="1:2" x14ac:dyDescent="0.3">
      <c r="A1357" s="112" t="s">
        <v>684</v>
      </c>
      <c r="B1357" s="119">
        <v>525</v>
      </c>
    </row>
    <row r="1358" spans="1:2" x14ac:dyDescent="0.3">
      <c r="A1358" s="112" t="s">
        <v>433</v>
      </c>
      <c r="B1358" s="119">
        <v>462</v>
      </c>
    </row>
    <row r="1359" spans="1:2" x14ac:dyDescent="0.3">
      <c r="A1359" s="112" t="s">
        <v>346</v>
      </c>
      <c r="B1359" s="119">
        <v>843</v>
      </c>
    </row>
    <row r="1360" spans="1:2" x14ac:dyDescent="0.3">
      <c r="A1360" s="112" t="s">
        <v>307</v>
      </c>
      <c r="B1360" s="119">
        <v>3522</v>
      </c>
    </row>
    <row r="1361" spans="1:10" x14ac:dyDescent="0.3">
      <c r="A1361" s="112" t="s">
        <v>347</v>
      </c>
      <c r="B1361" s="119">
        <v>1170</v>
      </c>
    </row>
    <row r="1362" spans="1:10" x14ac:dyDescent="0.3">
      <c r="A1362" s="112" t="s">
        <v>348</v>
      </c>
      <c r="B1362" s="119">
        <v>2730</v>
      </c>
    </row>
    <row r="1363" spans="1:10" x14ac:dyDescent="0.3">
      <c r="A1363" s="112" t="s">
        <v>350</v>
      </c>
      <c r="B1363" s="119">
        <v>762</v>
      </c>
    </row>
    <row r="1364" spans="1:10" x14ac:dyDescent="0.3">
      <c r="A1364" s="112" t="s">
        <v>292</v>
      </c>
      <c r="B1364" s="119">
        <v>3474</v>
      </c>
    </row>
    <row r="1365" spans="1:10" x14ac:dyDescent="0.3">
      <c r="A1365" s="112" t="s">
        <v>293</v>
      </c>
      <c r="B1365" s="119">
        <v>1647.0000000000014</v>
      </c>
    </row>
    <row r="1366" spans="1:10" x14ac:dyDescent="0.3">
      <c r="A1366" s="112" t="s">
        <v>434</v>
      </c>
      <c r="B1366" s="119">
        <v>1098</v>
      </c>
    </row>
    <row r="1367" spans="1:10" x14ac:dyDescent="0.3">
      <c r="A1367" s="112" t="s">
        <v>349</v>
      </c>
      <c r="B1367" s="119">
        <v>663</v>
      </c>
    </row>
    <row r="1368" spans="1:10" x14ac:dyDescent="0.3">
      <c r="B1368" s="119">
        <f>SUM(B1339:B1367)</f>
        <v>36656</v>
      </c>
    </row>
    <row r="1369" spans="1:10" x14ac:dyDescent="0.3">
      <c r="B1369" s="119"/>
    </row>
    <row r="1370" spans="1:10" x14ac:dyDescent="0.3">
      <c r="B1370" s="119"/>
    </row>
    <row r="1371" spans="1:10" x14ac:dyDescent="0.3">
      <c r="F1371" s="11"/>
      <c r="G1371" s="11"/>
      <c r="H1371" s="11"/>
      <c r="I1371" s="11"/>
      <c r="J1371" s="11"/>
    </row>
    <row r="1372" spans="1:10" x14ac:dyDescent="0.3">
      <c r="E1372" s="11"/>
    </row>
    <row r="1373" spans="1:10" x14ac:dyDescent="0.3">
      <c r="E1373" s="11"/>
    </row>
    <row r="1374" spans="1:10" x14ac:dyDescent="0.3">
      <c r="E1374" s="11"/>
    </row>
    <row r="1375" spans="1:10" x14ac:dyDescent="0.3">
      <c r="E1375" s="11"/>
    </row>
    <row r="1376" spans="1:10" x14ac:dyDescent="0.3">
      <c r="E1376" s="11"/>
    </row>
    <row r="1377" spans="1:14" x14ac:dyDescent="0.3">
      <c r="E1377" s="11"/>
    </row>
    <row r="1378" spans="1:14" x14ac:dyDescent="0.3">
      <c r="A1378" s="112" t="s">
        <v>447</v>
      </c>
      <c r="E1378" s="11"/>
    </row>
    <row r="1381" spans="1:14" x14ac:dyDescent="0.3">
      <c r="A1381" s="112" t="s">
        <v>437</v>
      </c>
    </row>
    <row r="1382" spans="1:14" x14ac:dyDescent="0.3">
      <c r="A1382" s="112" t="s">
        <v>45</v>
      </c>
      <c r="B1382" s="112" t="s">
        <v>46</v>
      </c>
      <c r="E1382" t="s">
        <v>438</v>
      </c>
    </row>
    <row r="1383" spans="1:14" x14ac:dyDescent="0.3">
      <c r="A1383" s="118" t="s">
        <v>437</v>
      </c>
      <c r="B1383" s="118"/>
      <c r="E1383" s="1" t="s">
        <v>439</v>
      </c>
      <c r="F1383" s="7">
        <v>6534</v>
      </c>
      <c r="M1383" t="s">
        <v>395</v>
      </c>
    </row>
    <row r="1384" spans="1:14" x14ac:dyDescent="0.3">
      <c r="A1384" s="112" t="s">
        <v>45</v>
      </c>
      <c r="B1384" s="112" t="s">
        <v>46</v>
      </c>
      <c r="E1384" s="1" t="s">
        <v>443</v>
      </c>
      <c r="F1384" s="7">
        <v>11346</v>
      </c>
      <c r="I1384" t="s">
        <v>440</v>
      </c>
      <c r="M1384" t="s">
        <v>45</v>
      </c>
      <c r="N1384" t="s">
        <v>46</v>
      </c>
    </row>
    <row r="1385" spans="1:14" x14ac:dyDescent="0.3">
      <c r="A1385" s="112" t="s">
        <v>441</v>
      </c>
      <c r="B1385" s="112">
        <v>208</v>
      </c>
      <c r="E1385" s="1" t="s">
        <v>287</v>
      </c>
      <c r="F1385" s="7">
        <v>23279</v>
      </c>
      <c r="I1385" s="1" t="s">
        <v>441</v>
      </c>
      <c r="J1385" s="7">
        <v>1944</v>
      </c>
      <c r="M1385" s="1" t="s">
        <v>441</v>
      </c>
      <c r="N1385">
        <v>4</v>
      </c>
    </row>
    <row r="1386" spans="1:14" x14ac:dyDescent="0.3">
      <c r="A1386" s="112" t="s">
        <v>444</v>
      </c>
      <c r="B1386" s="112">
        <v>30</v>
      </c>
      <c r="F1386" s="7">
        <f>SUM(F1383:F1385)</f>
        <v>41159</v>
      </c>
      <c r="I1386" s="1" t="s">
        <v>446</v>
      </c>
      <c r="J1386" s="7">
        <v>831</v>
      </c>
      <c r="M1386" s="1" t="s">
        <v>602</v>
      </c>
      <c r="N1386">
        <v>7</v>
      </c>
    </row>
    <row r="1387" spans="1:14" x14ac:dyDescent="0.3">
      <c r="A1387" s="112" t="s">
        <v>445</v>
      </c>
      <c r="B1387" s="112">
        <v>191</v>
      </c>
      <c r="I1387" s="1" t="s">
        <v>444</v>
      </c>
      <c r="J1387" s="7">
        <v>102</v>
      </c>
      <c r="M1387" s="1" t="s">
        <v>442</v>
      </c>
      <c r="N1387">
        <v>47</v>
      </c>
    </row>
    <row r="1388" spans="1:14" x14ac:dyDescent="0.3">
      <c r="A1388" s="112" t="s">
        <v>442</v>
      </c>
      <c r="B1388" s="112">
        <v>559</v>
      </c>
      <c r="I1388" s="1" t="s">
        <v>445</v>
      </c>
      <c r="J1388" s="7">
        <v>3951</v>
      </c>
      <c r="N1388">
        <f>SUM(N1385:N1387)</f>
        <v>58</v>
      </c>
    </row>
    <row r="1389" spans="1:14" x14ac:dyDescent="0.3">
      <c r="B1389" s="112">
        <f>SUM(B1385:B1388)</f>
        <v>988</v>
      </c>
      <c r="I1389" s="1" t="s">
        <v>334</v>
      </c>
      <c r="J1389" s="7">
        <v>8880</v>
      </c>
    </row>
    <row r="1390" spans="1:14" x14ac:dyDescent="0.3">
      <c r="J1390" s="7">
        <f>SUM(J1385:J1389)</f>
        <v>15708</v>
      </c>
    </row>
    <row r="1393" spans="1:16" x14ac:dyDescent="0.3">
      <c r="A1393" s="112" t="s">
        <v>24</v>
      </c>
      <c r="D1393" s="112" t="s">
        <v>388</v>
      </c>
    </row>
    <row r="1395" spans="1:16" x14ac:dyDescent="0.3">
      <c r="A1395" s="112" t="s">
        <v>45</v>
      </c>
      <c r="B1395" s="112" t="s">
        <v>43</v>
      </c>
      <c r="D1395" s="112" t="s">
        <v>45</v>
      </c>
      <c r="E1395" t="s">
        <v>43</v>
      </c>
      <c r="M1395" s="7"/>
    </row>
    <row r="1396" spans="1:16" x14ac:dyDescent="0.3">
      <c r="A1396" s="112" t="s">
        <v>389</v>
      </c>
      <c r="B1396" s="112">
        <v>136</v>
      </c>
      <c r="D1396" s="112" t="s">
        <v>389</v>
      </c>
      <c r="E1396">
        <v>120</v>
      </c>
      <c r="H1396" s="1"/>
      <c r="L1396" s="1"/>
      <c r="M1396" s="7"/>
      <c r="P1396" s="1"/>
    </row>
    <row r="1397" spans="1:16" x14ac:dyDescent="0.3">
      <c r="A1397" s="112" t="s">
        <v>390</v>
      </c>
      <c r="B1397" s="112">
        <v>128</v>
      </c>
      <c r="D1397" s="112" t="s">
        <v>391</v>
      </c>
      <c r="E1397">
        <v>119</v>
      </c>
      <c r="F1397" s="1"/>
      <c r="G1397" s="1"/>
      <c r="K1397" s="1"/>
      <c r="L1397" s="7"/>
      <c r="P1397" s="1"/>
    </row>
    <row r="1398" spans="1:16" x14ac:dyDescent="0.3">
      <c r="A1398" s="112" t="s">
        <v>316</v>
      </c>
      <c r="B1398" s="112">
        <v>509</v>
      </c>
      <c r="D1398" s="112" t="s">
        <v>316</v>
      </c>
      <c r="E1398">
        <v>482</v>
      </c>
      <c r="F1398" s="1"/>
      <c r="G1398" s="1"/>
      <c r="K1398" s="1"/>
      <c r="L1398" s="7"/>
    </row>
    <row r="1399" spans="1:16" x14ac:dyDescent="0.3">
      <c r="A1399" s="112" t="s">
        <v>292</v>
      </c>
      <c r="B1399" s="112">
        <v>211</v>
      </c>
      <c r="D1399" s="112" t="s">
        <v>292</v>
      </c>
      <c r="E1399">
        <v>210</v>
      </c>
      <c r="K1399" s="1"/>
      <c r="L1399" s="7"/>
    </row>
    <row r="1400" spans="1:16" x14ac:dyDescent="0.3">
      <c r="B1400" s="119">
        <f>SUM(B1396:B1399)</f>
        <v>984</v>
      </c>
      <c r="E1400" s="7">
        <f>SUM(E1396:E1399)</f>
        <v>931</v>
      </c>
      <c r="F1400" s="1"/>
      <c r="I1400" s="1"/>
      <c r="J1400" s="7"/>
    </row>
    <row r="1403" spans="1:16" ht="19.95" customHeight="1" x14ac:dyDescent="0.3">
      <c r="A1403" s="112" t="s">
        <v>451</v>
      </c>
    </row>
    <row r="1404" spans="1:16" x14ac:dyDescent="0.3">
      <c r="I1404" s="1"/>
      <c r="L1404" s="1"/>
    </row>
    <row r="1405" spans="1:16" x14ac:dyDescent="0.3">
      <c r="E1405" s="1"/>
      <c r="I1405" s="1"/>
      <c r="L1405" s="1"/>
    </row>
    <row r="1406" spans="1:16" x14ac:dyDescent="0.3">
      <c r="E1406" s="1"/>
      <c r="I1406" s="1"/>
      <c r="L1406" s="1"/>
    </row>
    <row r="1407" spans="1:16" x14ac:dyDescent="0.3">
      <c r="E1407" s="1"/>
      <c r="I1407" s="1"/>
      <c r="L1407" s="1"/>
    </row>
    <row r="1408" spans="1:16" x14ac:dyDescent="0.3">
      <c r="A1408" s="112" t="s">
        <v>392</v>
      </c>
      <c r="E1408" s="1"/>
      <c r="I1408" s="1"/>
      <c r="L1408" s="1"/>
    </row>
    <row r="1409" spans="1:17" x14ac:dyDescent="0.3">
      <c r="E1409" s="1"/>
      <c r="I1409" s="1" t="s">
        <v>395</v>
      </c>
      <c r="L1409" s="1"/>
      <c r="P1409" t="s">
        <v>289</v>
      </c>
    </row>
    <row r="1410" spans="1:17" x14ac:dyDescent="0.3">
      <c r="E1410" s="1"/>
      <c r="I1410" s="1"/>
      <c r="L1410" s="1"/>
    </row>
    <row r="1411" spans="1:17" x14ac:dyDescent="0.3">
      <c r="A1411" s="112" t="s">
        <v>45</v>
      </c>
      <c r="B1411" s="112" t="s">
        <v>43</v>
      </c>
      <c r="E1411" s="1"/>
      <c r="I1411" t="s">
        <v>45</v>
      </c>
      <c r="J1411" t="s">
        <v>43</v>
      </c>
      <c r="L1411" s="1"/>
      <c r="P1411" t="s">
        <v>45</v>
      </c>
      <c r="Q1411" t="s">
        <v>43</v>
      </c>
    </row>
    <row r="1412" spans="1:17" x14ac:dyDescent="0.3">
      <c r="A1412" s="112" t="s">
        <v>498</v>
      </c>
      <c r="B1412" s="112">
        <v>4</v>
      </c>
      <c r="E1412" s="1"/>
      <c r="I1412" s="1" t="s">
        <v>396</v>
      </c>
      <c r="J1412">
        <v>12</v>
      </c>
      <c r="L1412" s="1"/>
      <c r="P1412" s="1" t="s">
        <v>398</v>
      </c>
      <c r="Q1412" s="7">
        <v>3247</v>
      </c>
    </row>
    <row r="1413" spans="1:17" x14ac:dyDescent="0.3">
      <c r="A1413" s="112" t="s">
        <v>393</v>
      </c>
      <c r="B1413" s="112">
        <v>29</v>
      </c>
      <c r="E1413" s="1"/>
      <c r="I1413" s="1" t="s">
        <v>397</v>
      </c>
      <c r="J1413">
        <v>2</v>
      </c>
      <c r="L1413" s="1"/>
      <c r="P1413" s="1" t="s">
        <v>399</v>
      </c>
      <c r="Q1413" s="7">
        <v>3458</v>
      </c>
    </row>
    <row r="1414" spans="1:17" x14ac:dyDescent="0.3">
      <c r="A1414" s="112" t="s">
        <v>394</v>
      </c>
      <c r="B1414" s="112">
        <v>40</v>
      </c>
      <c r="E1414" s="1"/>
      <c r="I1414" s="1" t="s">
        <v>448</v>
      </c>
      <c r="J1414">
        <v>4</v>
      </c>
      <c r="L1414" s="1"/>
      <c r="P1414" s="1" t="s">
        <v>400</v>
      </c>
      <c r="Q1414" s="7">
        <v>5127</v>
      </c>
    </row>
    <row r="1415" spans="1:17" x14ac:dyDescent="0.3">
      <c r="B1415" s="112">
        <f>SUM(B1413:B1414)</f>
        <v>69</v>
      </c>
      <c r="E1415" s="1"/>
      <c r="I1415" s="1" t="s">
        <v>449</v>
      </c>
      <c r="J1415">
        <v>11</v>
      </c>
      <c r="L1415" s="1"/>
      <c r="P1415" s="1" t="s">
        <v>401</v>
      </c>
      <c r="Q1415" s="7">
        <v>23515</v>
      </c>
    </row>
    <row r="1416" spans="1:17" x14ac:dyDescent="0.3">
      <c r="I1416" s="1" t="s">
        <v>450</v>
      </c>
      <c r="J1416">
        <v>6</v>
      </c>
      <c r="P1416" s="1" t="s">
        <v>402</v>
      </c>
      <c r="Q1416" s="7">
        <v>5812</v>
      </c>
    </row>
    <row r="1417" spans="1:17" x14ac:dyDescent="0.3">
      <c r="I1417" s="1" t="s">
        <v>785</v>
      </c>
      <c r="J1417">
        <v>5</v>
      </c>
      <c r="Q1417" s="7">
        <f>SUM(Q1412:Q1416)</f>
        <v>41159</v>
      </c>
    </row>
    <row r="1418" spans="1:17" x14ac:dyDescent="0.3">
      <c r="J1418">
        <f>SUM(J1412:J1417)</f>
        <v>40</v>
      </c>
    </row>
    <row r="1422" spans="1:17" x14ac:dyDescent="0.3">
      <c r="A1422" s="112" t="s">
        <v>311</v>
      </c>
    </row>
    <row r="1427" spans="1:2" x14ac:dyDescent="0.3">
      <c r="A1427" s="112" t="s">
        <v>45</v>
      </c>
      <c r="B1427" s="112" t="s">
        <v>46</v>
      </c>
    </row>
    <row r="1428" spans="1:2" x14ac:dyDescent="0.3">
      <c r="A1428" s="112" t="s">
        <v>685</v>
      </c>
      <c r="B1428" s="112">
        <v>328</v>
      </c>
    </row>
    <row r="1429" spans="1:2" x14ac:dyDescent="0.3">
      <c r="A1429" s="112" t="s">
        <v>686</v>
      </c>
      <c r="B1429" s="112">
        <v>243</v>
      </c>
    </row>
    <row r="1430" spans="1:2" x14ac:dyDescent="0.3">
      <c r="A1430" s="112" t="s">
        <v>452</v>
      </c>
      <c r="B1430" s="112">
        <v>141</v>
      </c>
    </row>
    <row r="1431" spans="1:2" x14ac:dyDescent="0.3">
      <c r="A1431" s="112" t="s">
        <v>687</v>
      </c>
      <c r="B1431" s="112">
        <v>113</v>
      </c>
    </row>
    <row r="1432" spans="1:2" x14ac:dyDescent="0.3">
      <c r="A1432" s="112" t="s">
        <v>453</v>
      </c>
      <c r="B1432" s="112">
        <v>82</v>
      </c>
    </row>
    <row r="1433" spans="1:2" x14ac:dyDescent="0.3">
      <c r="A1433" s="112" t="s">
        <v>454</v>
      </c>
      <c r="B1433" s="112">
        <v>255</v>
      </c>
    </row>
    <row r="1434" spans="1:2" x14ac:dyDescent="0.3">
      <c r="A1434" s="112" t="s">
        <v>455</v>
      </c>
      <c r="B1434" s="112">
        <v>537</v>
      </c>
    </row>
    <row r="1435" spans="1:2" x14ac:dyDescent="0.3">
      <c r="A1435" s="112" t="s">
        <v>786</v>
      </c>
      <c r="B1435" s="112">
        <v>0</v>
      </c>
    </row>
    <row r="1436" spans="1:2" x14ac:dyDescent="0.3">
      <c r="A1436" s="112" t="s">
        <v>1004</v>
      </c>
    </row>
    <row r="1437" spans="1:2" x14ac:dyDescent="0.3">
      <c r="A1437" s="112" t="s">
        <v>456</v>
      </c>
      <c r="B1437" s="112">
        <v>160</v>
      </c>
    </row>
    <row r="1438" spans="1:2" x14ac:dyDescent="0.3">
      <c r="A1438" s="112" t="s">
        <v>457</v>
      </c>
      <c r="B1438" s="112">
        <v>219</v>
      </c>
    </row>
    <row r="1439" spans="1:2" x14ac:dyDescent="0.3">
      <c r="A1439" s="112" t="s">
        <v>458</v>
      </c>
      <c r="B1439" s="112">
        <v>100</v>
      </c>
    </row>
    <row r="1440" spans="1:2" x14ac:dyDescent="0.3">
      <c r="A1440" s="112" t="s">
        <v>603</v>
      </c>
      <c r="B1440" s="112">
        <v>274</v>
      </c>
    </row>
    <row r="1441" spans="1:2" x14ac:dyDescent="0.3">
      <c r="A1441" s="112" t="s">
        <v>688</v>
      </c>
      <c r="B1441" s="112">
        <v>144</v>
      </c>
    </row>
    <row r="1442" spans="1:2" x14ac:dyDescent="0.3">
      <c r="A1442" s="112" t="s">
        <v>689</v>
      </c>
      <c r="B1442" s="112">
        <v>191</v>
      </c>
    </row>
    <row r="1443" spans="1:2" x14ac:dyDescent="0.3">
      <c r="A1443" s="112" t="s">
        <v>604</v>
      </c>
      <c r="B1443" s="112">
        <v>105</v>
      </c>
    </row>
    <row r="1444" spans="1:2" x14ac:dyDescent="0.3">
      <c r="A1444" s="112" t="s">
        <v>787</v>
      </c>
      <c r="B1444" s="112">
        <v>224</v>
      </c>
    </row>
    <row r="1445" spans="1:2" x14ac:dyDescent="0.3">
      <c r="A1445" s="112" t="s">
        <v>788</v>
      </c>
      <c r="B1445" s="112">
        <v>170</v>
      </c>
    </row>
    <row r="1446" spans="1:2" x14ac:dyDescent="0.3">
      <c r="A1446" s="112" t="s">
        <v>789</v>
      </c>
      <c r="B1446" s="112">
        <v>0</v>
      </c>
    </row>
    <row r="1447" spans="1:2" x14ac:dyDescent="0.3">
      <c r="A1447" s="112" t="s">
        <v>1006</v>
      </c>
      <c r="B1447" s="112">
        <v>0</v>
      </c>
    </row>
    <row r="1448" spans="1:2" x14ac:dyDescent="0.3">
      <c r="A1448" s="112" t="s">
        <v>790</v>
      </c>
      <c r="B1448" s="112">
        <v>107</v>
      </c>
    </row>
    <row r="1449" spans="1:2" x14ac:dyDescent="0.3">
      <c r="A1449" s="112" t="s">
        <v>791</v>
      </c>
      <c r="B1449" s="112">
        <v>73</v>
      </c>
    </row>
    <row r="1455" spans="1:2" x14ac:dyDescent="0.3">
      <c r="A1455" s="147" t="s">
        <v>605</v>
      </c>
    </row>
    <row r="1456" spans="1:2" x14ac:dyDescent="0.3">
      <c r="A1456" s="147" t="s">
        <v>606</v>
      </c>
    </row>
    <row r="1457" spans="1:7" x14ac:dyDescent="0.3">
      <c r="F1457" s="1"/>
    </row>
    <row r="1458" spans="1:7" x14ac:dyDescent="0.3">
      <c r="A1458" s="112" t="s">
        <v>440</v>
      </c>
    </row>
    <row r="1460" spans="1:7" x14ac:dyDescent="0.3">
      <c r="G1460" s="7"/>
    </row>
    <row r="1461" spans="1:7" x14ac:dyDescent="0.3">
      <c r="A1461" s="112" t="s">
        <v>607</v>
      </c>
      <c r="B1461" s="112" t="s">
        <v>43</v>
      </c>
    </row>
    <row r="1462" spans="1:7" x14ac:dyDescent="0.3">
      <c r="E1462" t="s">
        <v>1</v>
      </c>
      <c r="F1462" t="s">
        <v>43</v>
      </c>
    </row>
    <row r="1463" spans="1:7" x14ac:dyDescent="0.3">
      <c r="A1463" s="112" t="s">
        <v>275</v>
      </c>
      <c r="B1463" s="112">
        <v>943</v>
      </c>
      <c r="E1463" s="1" t="s">
        <v>283</v>
      </c>
      <c r="F1463">
        <v>55</v>
      </c>
    </row>
    <row r="1464" spans="1:7" x14ac:dyDescent="0.3">
      <c r="A1464" s="112" t="s">
        <v>276</v>
      </c>
      <c r="B1464" s="112">
        <v>929</v>
      </c>
      <c r="E1464" s="1" t="s">
        <v>284</v>
      </c>
      <c r="F1464">
        <v>65</v>
      </c>
    </row>
    <row r="1465" spans="1:7" x14ac:dyDescent="0.3">
      <c r="B1465" s="119">
        <f>SUM(B1463:B1464)</f>
        <v>1872</v>
      </c>
      <c r="E1465" s="1" t="s">
        <v>87</v>
      </c>
      <c r="F1465">
        <v>234</v>
      </c>
    </row>
    <row r="1466" spans="1:7" x14ac:dyDescent="0.3">
      <c r="E1466" s="1" t="s">
        <v>286</v>
      </c>
      <c r="F1466">
        <v>3</v>
      </c>
    </row>
    <row r="1467" spans="1:7" x14ac:dyDescent="0.3">
      <c r="E1467" s="1" t="s">
        <v>287</v>
      </c>
      <c r="F1467">
        <v>895</v>
      </c>
    </row>
    <row r="1468" spans="1:7" x14ac:dyDescent="0.3">
      <c r="E1468" s="1" t="s">
        <v>334</v>
      </c>
      <c r="F1468">
        <v>620</v>
      </c>
    </row>
    <row r="1469" spans="1:7" x14ac:dyDescent="0.3">
      <c r="F1469" s="7">
        <f>SUM(F1463:F1468)</f>
        <v>1872</v>
      </c>
    </row>
    <row r="1473" spans="1:9" x14ac:dyDescent="0.3">
      <c r="A1473" s="112" t="s">
        <v>438</v>
      </c>
    </row>
    <row r="1474" spans="1:9" x14ac:dyDescent="0.3">
      <c r="H1474" t="s">
        <v>1</v>
      </c>
      <c r="I1474" t="s">
        <v>43</v>
      </c>
    </row>
    <row r="1475" spans="1:9" x14ac:dyDescent="0.3">
      <c r="A1475" s="112" t="s">
        <v>275</v>
      </c>
      <c r="B1475" s="119">
        <v>3976</v>
      </c>
      <c r="H1475" s="1" t="s">
        <v>690</v>
      </c>
      <c r="I1475">
        <v>4</v>
      </c>
    </row>
    <row r="1476" spans="1:9" x14ac:dyDescent="0.3">
      <c r="A1476" s="112" t="s">
        <v>276</v>
      </c>
      <c r="B1476" s="119">
        <v>4140</v>
      </c>
      <c r="H1476" s="1" t="s">
        <v>283</v>
      </c>
      <c r="I1476">
        <v>274</v>
      </c>
    </row>
    <row r="1477" spans="1:9" x14ac:dyDescent="0.3">
      <c r="B1477" s="119">
        <f>SUM(B1475:B1476)</f>
        <v>8116</v>
      </c>
      <c r="H1477" s="1" t="s">
        <v>284</v>
      </c>
      <c r="I1477">
        <v>530</v>
      </c>
    </row>
    <row r="1478" spans="1:9" x14ac:dyDescent="0.3">
      <c r="H1478" s="1" t="s">
        <v>792</v>
      </c>
      <c r="I1478">
        <v>21</v>
      </c>
    </row>
    <row r="1479" spans="1:9" x14ac:dyDescent="0.3">
      <c r="H1479" s="1" t="s">
        <v>87</v>
      </c>
      <c r="I1479">
        <v>1208</v>
      </c>
    </row>
    <row r="1480" spans="1:9" x14ac:dyDescent="0.3">
      <c r="H1480" s="1" t="s">
        <v>285</v>
      </c>
      <c r="I1480">
        <v>111</v>
      </c>
    </row>
    <row r="1481" spans="1:9" x14ac:dyDescent="0.3">
      <c r="H1481" s="1" t="s">
        <v>294</v>
      </c>
      <c r="I1481">
        <v>17</v>
      </c>
    </row>
    <row r="1482" spans="1:9" x14ac:dyDescent="0.3">
      <c r="H1482" s="1" t="s">
        <v>286</v>
      </c>
      <c r="I1482">
        <v>635</v>
      </c>
    </row>
    <row r="1483" spans="1:9" x14ac:dyDescent="0.3">
      <c r="H1483" s="1" t="s">
        <v>44</v>
      </c>
      <c r="I1483">
        <v>2</v>
      </c>
    </row>
    <row r="1484" spans="1:9" x14ac:dyDescent="0.3">
      <c r="H1484" s="1" t="s">
        <v>334</v>
      </c>
      <c r="I1484">
        <v>5314</v>
      </c>
    </row>
    <row r="1485" spans="1:9" x14ac:dyDescent="0.3">
      <c r="I1485" s="7">
        <f>SUM(I1475:I1484)</f>
        <v>8116</v>
      </c>
    </row>
    <row r="1486" spans="1:9" x14ac:dyDescent="0.3">
      <c r="I1486" s="7"/>
    </row>
    <row r="1487" spans="1:9" x14ac:dyDescent="0.3">
      <c r="I1487" s="7"/>
    </row>
  </sheetData>
  <mergeCells count="56">
    <mergeCell ref="A1383:B1383"/>
    <mergeCell ref="B1073:D1073"/>
    <mergeCell ref="G1190:H1190"/>
    <mergeCell ref="H755:J755"/>
    <mergeCell ref="K755:K756"/>
    <mergeCell ref="A1136:D1136"/>
    <mergeCell ref="H1136:S1136"/>
    <mergeCell ref="F829:F830"/>
    <mergeCell ref="G829:G830"/>
    <mergeCell ref="M829:M830"/>
    <mergeCell ref="A1073:A1074"/>
    <mergeCell ref="I1255:K1255"/>
    <mergeCell ref="A1222:B1222"/>
    <mergeCell ref="A872:A874"/>
    <mergeCell ref="A875:A876"/>
    <mergeCell ref="A877:A878"/>
    <mergeCell ref="A879:A880"/>
    <mergeCell ref="A128:B128"/>
    <mergeCell ref="A629:B629"/>
    <mergeCell ref="A668:B668"/>
    <mergeCell ref="F252:G252"/>
    <mergeCell ref="A308:G308"/>
    <mergeCell ref="A326:B327"/>
    <mergeCell ref="A335:B335"/>
    <mergeCell ref="M755:M756"/>
    <mergeCell ref="F1337:G1337"/>
    <mergeCell ref="L755:L756"/>
    <mergeCell ref="H829:L829"/>
    <mergeCell ref="B111:C111"/>
    <mergeCell ref="F793:F794"/>
    <mergeCell ref="G793:G794"/>
    <mergeCell ref="H793:H794"/>
    <mergeCell ref="I793:I794"/>
    <mergeCell ref="J793:J794"/>
    <mergeCell ref="K793:K794"/>
    <mergeCell ref="L793:M793"/>
    <mergeCell ref="F885:T886"/>
    <mergeCell ref="F755:F756"/>
    <mergeCell ref="G755:G756"/>
    <mergeCell ref="K1337:L1337"/>
    <mergeCell ref="U885:U886"/>
    <mergeCell ref="K1338:L1338"/>
    <mergeCell ref="N793:N794"/>
    <mergeCell ref="A869:U869"/>
    <mergeCell ref="A870:A871"/>
    <mergeCell ref="B870:B871"/>
    <mergeCell ref="C870:E870"/>
    <mergeCell ref="F870:H870"/>
    <mergeCell ref="I870:K870"/>
    <mergeCell ref="L870:N870"/>
    <mergeCell ref="O870:Q870"/>
    <mergeCell ref="R870:T870"/>
    <mergeCell ref="U870:U871"/>
    <mergeCell ref="A1257:B1257"/>
    <mergeCell ref="F1335:J1335"/>
    <mergeCell ref="I1256:K1256"/>
  </mergeCells>
  <hyperlinks>
    <hyperlink ref="A338" r:id="rId1" display="http://direc.nac.de/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paulino</dc:creator>
  <cp:lastModifiedBy>Seccion de Transparencia</cp:lastModifiedBy>
  <dcterms:created xsi:type="dcterms:W3CDTF">2015-06-05T18:17:20Z</dcterms:created>
  <dcterms:modified xsi:type="dcterms:W3CDTF">2024-04-16T15:08:31Z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2024-04-16T15:08:31Z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fc8962ea-6866-4c32-badc-8130daa5904a</vt:lpwstr>
  </property>
  <property fmtid="{D5CDD505-2E9C-101B-9397-08002B2CF9AE}" pid="8" name="MSIP_Label_defa4170-0d19-0005-0004-bc88714345d2_ContentBits">
    <vt:lpwstr>0</vt:lpwstr>
  </property>
</Properties>
</file>