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LCON 50\Desktop\BACKUP\OLAIP\FLORIAN\TRANSPARENCIA MIDE\TRANSPARENCIA 2025 MIDE\MARZO 2025\6-estadistica institucional ENERO-MARZO 2025\"/>
    </mc:Choice>
  </mc:AlternateContent>
  <xr:revisionPtr revIDLastSave="0" documentId="13_ncr:1_{1B085119-5C8E-4500-AAA4-53769F8AA4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Cruda Enero-Marzo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5" i="1" l="1"/>
  <c r="C305" i="1"/>
  <c r="B305" i="1"/>
  <c r="E1520" i="1"/>
  <c r="B1513" i="1"/>
  <c r="E1504" i="1"/>
  <c r="B1501" i="1"/>
  <c r="Q1458" i="1" l="1"/>
  <c r="J1458" i="1"/>
  <c r="E1441" i="1"/>
  <c r="B1442" i="1"/>
  <c r="J1431" i="1"/>
  <c r="F1427" i="1"/>
  <c r="B1431" i="1"/>
  <c r="L1381" i="1"/>
  <c r="G1381" i="1"/>
  <c r="B1414" i="1"/>
  <c r="B1371" i="1" l="1"/>
  <c r="B1354" i="1"/>
  <c r="B1334" i="1"/>
  <c r="P1308" i="1"/>
  <c r="J1311" i="1"/>
  <c r="B1310" i="1"/>
  <c r="M1286" i="1"/>
  <c r="B1290" i="1"/>
  <c r="H1255" i="1" l="1"/>
  <c r="E1271" i="1"/>
  <c r="B1269" i="1"/>
  <c r="B1246" i="1"/>
  <c r="D1210" i="1" l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197" i="1"/>
  <c r="C1210" i="1"/>
  <c r="B1210" i="1"/>
  <c r="B1190" i="1"/>
  <c r="T1133" i="1"/>
  <c r="D1134" i="1"/>
  <c r="K1117" i="1" l="1"/>
  <c r="F1117" i="1"/>
  <c r="B1117" i="1"/>
  <c r="G1085" i="1"/>
  <c r="B1102" i="1"/>
  <c r="T1063" i="1" l="1"/>
  <c r="S1063" i="1"/>
  <c r="O1064" i="1"/>
  <c r="N1064" i="1"/>
  <c r="I1063" i="1"/>
  <c r="H1063" i="1"/>
  <c r="C1065" i="1"/>
  <c r="B1065" i="1"/>
  <c r="G989" i="1" l="1"/>
  <c r="B1016" i="1"/>
  <c r="L969" i="1"/>
  <c r="G967" i="1"/>
  <c r="I938" i="1"/>
  <c r="F936" i="1"/>
  <c r="U915" i="1" l="1"/>
  <c r="S915" i="1"/>
  <c r="R915" i="1"/>
  <c r="P915" i="1"/>
  <c r="O915" i="1"/>
  <c r="M915" i="1"/>
  <c r="L915" i="1"/>
  <c r="J915" i="1"/>
  <c r="I915" i="1"/>
  <c r="G915" i="1"/>
  <c r="F915" i="1"/>
  <c r="C919" i="1" s="1"/>
  <c r="D915" i="1"/>
  <c r="C918" i="1" s="1"/>
  <c r="C920" i="1" s="1"/>
  <c r="U919" i="1" s="1"/>
  <c r="C915" i="1"/>
  <c r="T914" i="1"/>
  <c r="Q914" i="1"/>
  <c r="N914" i="1"/>
  <c r="K914" i="1"/>
  <c r="H914" i="1"/>
  <c r="E914" i="1"/>
  <c r="T913" i="1"/>
  <c r="Q913" i="1"/>
  <c r="N913" i="1"/>
  <c r="H913" i="1"/>
  <c r="E913" i="1"/>
  <c r="T912" i="1"/>
  <c r="Q912" i="1"/>
  <c r="N912" i="1"/>
  <c r="K912" i="1"/>
  <c r="H912" i="1"/>
  <c r="E912" i="1"/>
  <c r="T911" i="1"/>
  <c r="Q911" i="1"/>
  <c r="N911" i="1"/>
  <c r="K911" i="1"/>
  <c r="H911" i="1"/>
  <c r="E911" i="1"/>
  <c r="T910" i="1"/>
  <c r="Q910" i="1"/>
  <c r="N910" i="1"/>
  <c r="K910" i="1"/>
  <c r="H910" i="1"/>
  <c r="E910" i="1"/>
  <c r="T909" i="1"/>
  <c r="Q909" i="1"/>
  <c r="N909" i="1"/>
  <c r="K909" i="1"/>
  <c r="H909" i="1"/>
  <c r="E909" i="1"/>
  <c r="T908" i="1"/>
  <c r="Q908" i="1"/>
  <c r="N908" i="1"/>
  <c r="K908" i="1"/>
  <c r="H908" i="1"/>
  <c r="E908" i="1"/>
  <c r="T907" i="1"/>
  <c r="Q907" i="1"/>
  <c r="N907" i="1"/>
  <c r="K907" i="1"/>
  <c r="H907" i="1"/>
  <c r="E907" i="1"/>
  <c r="Q906" i="1"/>
  <c r="N906" i="1"/>
  <c r="K906" i="1"/>
  <c r="H906" i="1"/>
  <c r="E906" i="1"/>
  <c r="E915" i="1" l="1"/>
  <c r="N915" i="1"/>
  <c r="Q915" i="1"/>
  <c r="T915" i="1"/>
  <c r="H915" i="1"/>
  <c r="B865" i="1"/>
  <c r="O843" i="1"/>
  <c r="O844" i="1"/>
  <c r="O841" i="1"/>
  <c r="N845" i="1"/>
  <c r="M845" i="1"/>
  <c r="K845" i="1"/>
  <c r="J845" i="1"/>
  <c r="I845" i="1"/>
  <c r="L844" i="1"/>
  <c r="L843" i="1"/>
  <c r="L842" i="1"/>
  <c r="O842" i="1" s="1"/>
  <c r="L841" i="1"/>
  <c r="L845" i="1" s="1"/>
  <c r="O845" i="1" l="1"/>
  <c r="L809" i="1" l="1"/>
  <c r="K809" i="1"/>
  <c r="J809" i="1"/>
  <c r="H809" i="1"/>
  <c r="G809" i="1"/>
  <c r="F809" i="1"/>
  <c r="I808" i="1"/>
  <c r="M808" i="1" s="1"/>
  <c r="I807" i="1"/>
  <c r="I806" i="1"/>
  <c r="M806" i="1" s="1"/>
  <c r="I805" i="1"/>
  <c r="M805" i="1" s="1"/>
  <c r="I804" i="1"/>
  <c r="M804" i="1" s="1"/>
  <c r="I803" i="1"/>
  <c r="I809" i="1" s="1"/>
  <c r="M807" i="1" s="1"/>
  <c r="M803" i="1" l="1"/>
  <c r="M809" i="1"/>
  <c r="J790" i="1" l="1"/>
  <c r="I790" i="1"/>
  <c r="H790" i="1"/>
  <c r="G790" i="1"/>
  <c r="F790" i="1"/>
  <c r="K789" i="1"/>
  <c r="K788" i="1"/>
  <c r="K787" i="1"/>
  <c r="K790" i="1" l="1"/>
  <c r="L787" i="1" s="1"/>
  <c r="L789" i="1" l="1"/>
  <c r="L788" i="1"/>
  <c r="L790" i="1" s="1"/>
  <c r="J757" i="1"/>
  <c r="I757" i="1"/>
  <c r="H757" i="1"/>
  <c r="G757" i="1"/>
  <c r="K756" i="1"/>
  <c r="K755" i="1"/>
  <c r="K754" i="1"/>
  <c r="K753" i="1"/>
  <c r="K752" i="1"/>
  <c r="K751" i="1"/>
  <c r="K750" i="1"/>
  <c r="K749" i="1"/>
  <c r="E694" i="1"/>
  <c r="B734" i="1"/>
  <c r="K757" i="1" l="1"/>
  <c r="G672" i="1"/>
  <c r="B682" i="1"/>
  <c r="L755" i="1" l="1"/>
  <c r="L756" i="1"/>
  <c r="L750" i="1"/>
  <c r="L749" i="1"/>
  <c r="L754" i="1"/>
  <c r="L752" i="1"/>
  <c r="L753" i="1"/>
  <c r="L751" i="1"/>
  <c r="I613" i="1"/>
  <c r="B621" i="1"/>
  <c r="L757" i="1" l="1"/>
  <c r="B594" i="1"/>
  <c r="B578" i="1"/>
  <c r="B552" i="1"/>
  <c r="B524" i="1"/>
  <c r="B399" i="1" l="1"/>
  <c r="B385" i="1" l="1"/>
  <c r="B360" i="1"/>
  <c r="B331" i="1"/>
  <c r="G318" i="1"/>
  <c r="B317" i="1"/>
  <c r="B278" i="1" l="1"/>
  <c r="G263" i="1"/>
  <c r="B246" i="1"/>
  <c r="B239" i="1"/>
  <c r="D223" i="1"/>
  <c r="C223" i="1"/>
  <c r="B223" i="1"/>
  <c r="B168" i="1" l="1"/>
  <c r="B134" i="1"/>
  <c r="I116" i="1"/>
  <c r="C116" i="1"/>
  <c r="G71" i="1"/>
  <c r="C67" i="1"/>
  <c r="B48" i="1"/>
  <c r="J1459" i="1" l="1"/>
  <c r="B1458" i="1"/>
  <c r="B488" i="1" l="1"/>
</calcChain>
</file>

<file path=xl/sharedStrings.xml><?xml version="1.0" encoding="utf-8"?>
<sst xmlns="http://schemas.openxmlformats.org/spreadsheetml/2006/main" count="1645" uniqueCount="1009">
  <si>
    <t>ERD</t>
  </si>
  <si>
    <t>RANGO</t>
  </si>
  <si>
    <t>TENIENTE GENERAL</t>
  </si>
  <si>
    <t>MAYOR GENERAL</t>
  </si>
  <si>
    <t>GENERAL DE BRIGADA</t>
  </si>
  <si>
    <t>CORONEL</t>
  </si>
  <si>
    <t>MAYOR</t>
  </si>
  <si>
    <t>CAPITÁN</t>
  </si>
  <si>
    <t>1ER. TTE.</t>
  </si>
  <si>
    <t>2DO. TTE.</t>
  </si>
  <si>
    <t>CADETE DE 4TO. AÑO</t>
  </si>
  <si>
    <t>CADETE DE 3ER. AÑO</t>
  </si>
  <si>
    <t>CADETE DE 2DO. AÑO</t>
  </si>
  <si>
    <t>CADETE DE 1ER. AÑO</t>
  </si>
  <si>
    <t>ASPIRANTE A CADETE</t>
  </si>
  <si>
    <t>SUBTENIENTE III</t>
  </si>
  <si>
    <t>SUBTENIENTE II</t>
  </si>
  <si>
    <t>SUBTENIENTE I</t>
  </si>
  <si>
    <t xml:space="preserve">SGTO. </t>
  </si>
  <si>
    <t>RASO</t>
  </si>
  <si>
    <t>CONSCRIPTO</t>
  </si>
  <si>
    <t>ASIMILADO</t>
  </si>
  <si>
    <t>TOTAL</t>
  </si>
  <si>
    <t>INGRESOS</t>
  </si>
  <si>
    <t>BAJAS</t>
  </si>
  <si>
    <t>BAJO NIVEL DE DESEMPEÑO</t>
  </si>
  <si>
    <t>ESPIRACIÓN DE ALISTAMIENTO (NO REALISTÓ)</t>
  </si>
  <si>
    <t>FALTAS GRAVES DEBIDAMENTE COMPROBADAS</t>
  </si>
  <si>
    <t>SEPARADO Y DADO DE BAJAS POR DEFUNCIÓN</t>
  </si>
  <si>
    <t>CANCELACIÓN DE NOMBRAMIENTO</t>
  </si>
  <si>
    <t xml:space="preserve">SEG. ESTADO </t>
  </si>
  <si>
    <t>TTE. CORONEL</t>
  </si>
  <si>
    <t>CABO</t>
  </si>
  <si>
    <t>MOTOCICLETA</t>
  </si>
  <si>
    <t>SGTO. MAYOR</t>
  </si>
  <si>
    <t>SGTO.</t>
  </si>
  <si>
    <t>FALLECIMIENTOS'</t>
  </si>
  <si>
    <t>ACTIVO</t>
  </si>
  <si>
    <t>CANT</t>
  </si>
  <si>
    <t>RETIRADOS</t>
  </si>
  <si>
    <t>TIPO</t>
  </si>
  <si>
    <t>CAN</t>
  </si>
  <si>
    <t>SUSTANCIAS CONTROLADASS</t>
  </si>
  <si>
    <t>AUTOBUS</t>
  </si>
  <si>
    <t>CAMIONETA</t>
  </si>
  <si>
    <t>CARRO</t>
  </si>
  <si>
    <t>JEEPETA</t>
  </si>
  <si>
    <t>MERCANCIAS</t>
  </si>
  <si>
    <t>COMESTIBLES</t>
  </si>
  <si>
    <t>MANTEQUILLA (UDS.)</t>
  </si>
  <si>
    <t>SOPITAS (UNIDADES)</t>
  </si>
  <si>
    <t>LO DEMAS</t>
  </si>
  <si>
    <t>ARD</t>
  </si>
  <si>
    <t>ALMIRANTE</t>
  </si>
  <si>
    <t>VICE ALMIRANTE</t>
  </si>
  <si>
    <t>CONTRALMIRANTE</t>
  </si>
  <si>
    <t>CAPITÁN DE NAVÍO</t>
  </si>
  <si>
    <t>CAPITÁN DE FRAGATA</t>
  </si>
  <si>
    <t>CAPITÁN DE CORBETA</t>
  </si>
  <si>
    <t>TENIENTE DE NAVÍO</t>
  </si>
  <si>
    <t>SUB TENIENTE I</t>
  </si>
  <si>
    <t>TENIENTE DE FRAGATA</t>
  </si>
  <si>
    <t>TENIENTE DE CORBETA</t>
  </si>
  <si>
    <t>GUARDIAMARINA 4TO. AÑO</t>
  </si>
  <si>
    <t>GUARDIAMARINA 3ER. AÑO</t>
  </si>
  <si>
    <t>GUARDIAMARINA 2DO. AÑO</t>
  </si>
  <si>
    <t>GUARDIAMARINA 1ER. AÑO</t>
  </si>
  <si>
    <t>SARGENTO MAYOR</t>
  </si>
  <si>
    <t>SARGENTO</t>
  </si>
  <si>
    <t>MARINERO ESPECIALISTA</t>
  </si>
  <si>
    <t>MARINERO</t>
  </si>
  <si>
    <t>MARINERO AUXILIAR</t>
  </si>
  <si>
    <t>GRUMETE</t>
  </si>
  <si>
    <t>PERSONAL NOMINAL</t>
  </si>
  <si>
    <t>EXPIRACION DE ALISTAMIENTO (NO REALISTO)</t>
  </si>
  <si>
    <t>FALLECIMIENTO</t>
  </si>
  <si>
    <t>INADAPTABILIDAD A LA VIDA MILITAR</t>
  </si>
  <si>
    <t>SOLICITUD ACEPTADA</t>
  </si>
  <si>
    <t>RANG</t>
  </si>
  <si>
    <t>ALISTADOS</t>
  </si>
  <si>
    <t>DETENCION DE EMBARCACIONES</t>
  </si>
  <si>
    <t>CAYUCOS</t>
  </si>
  <si>
    <t>CLANDESTINAS</t>
  </si>
  <si>
    <t>FIBRA DE VIDRIO</t>
  </si>
  <si>
    <t>GO FAST</t>
  </si>
  <si>
    <t>HAITIANAS</t>
  </si>
  <si>
    <t>MATRICULADAS</t>
  </si>
  <si>
    <t>MISION</t>
  </si>
  <si>
    <t>fard</t>
  </si>
  <si>
    <t xml:space="preserve">RANGO </t>
  </si>
  <si>
    <t xml:space="preserve">MAYORES GENERALES </t>
  </si>
  <si>
    <t xml:space="preserve">GENERALES DE BRIGADA  </t>
  </si>
  <si>
    <t xml:space="preserve">CORONELES  </t>
  </si>
  <si>
    <t xml:space="preserve">TENIENTES CORONELES </t>
  </si>
  <si>
    <t xml:space="preserve">MAYORES  </t>
  </si>
  <si>
    <t xml:space="preserve">CAPITANES </t>
  </si>
  <si>
    <t xml:space="preserve">1EROS.TENIENTES </t>
  </si>
  <si>
    <t xml:space="preserve">2DOS.TENIENTES  </t>
  </si>
  <si>
    <t xml:space="preserve">CADETE DE 4TO. AÑO  </t>
  </si>
  <si>
    <t xml:space="preserve">CADETE DE 3ER. AÑO  </t>
  </si>
  <si>
    <t xml:space="preserve">CADETE DE 2DO. AÑO </t>
  </si>
  <si>
    <t xml:space="preserve">CADETE DE 1ER. AÑO  </t>
  </si>
  <si>
    <t>SUB-TENIENTES I</t>
  </si>
  <si>
    <t xml:space="preserve">SARGENTOS MAYORES  </t>
  </si>
  <si>
    <t xml:space="preserve">SARGENTOS </t>
  </si>
  <si>
    <t xml:space="preserve">CABOS  </t>
  </si>
  <si>
    <t xml:space="preserve">RASOS  </t>
  </si>
  <si>
    <t>CONSCRIPTOS</t>
  </si>
  <si>
    <t xml:space="preserve">ASIMILADOS </t>
  </si>
  <si>
    <t xml:space="preserve">EMPLEADOS CONT. TEMP. </t>
  </si>
  <si>
    <t>FALTA GRAVE DEBIDAMENTE COMPROBADA</t>
  </si>
  <si>
    <t>CAPITAN</t>
  </si>
  <si>
    <t>ASIMILADO MILITAR</t>
  </si>
  <si>
    <t>ESC. DE COMBATE</t>
  </si>
  <si>
    <t>ESC. DE RESCATE</t>
  </si>
  <si>
    <t>LUGAR</t>
  </si>
  <si>
    <t>CUERPO DE SEGURIDAD PRESIDENCIAL -CUSEP-</t>
  </si>
  <si>
    <t xml:space="preserve">DPTO.NACIONAL DE INVEST.(DNI) </t>
  </si>
  <si>
    <t xml:space="preserve">DIREC.NAC.DE CONTROL DE DROGAS -DNCD  </t>
  </si>
  <si>
    <t xml:space="preserve">REGIMIENTO GUARDIA DE HONOR -MIDE-  </t>
  </si>
  <si>
    <t>CUERPO ESPECIALIZADO EN SEGURIDAD TURISTICA (CESTUR)</t>
  </si>
  <si>
    <t xml:space="preserve">CUERPO ESPECIALIZADO SEG. FRONTERIZA TERRESTRE -CESFRONT-  </t>
  </si>
  <si>
    <t>DIRECCION GRAL. DE TRANSITO Y TRANSP. TERRESTRES -DIGESETT-</t>
  </si>
  <si>
    <t>CUERPO ESPECIALIZADO DE SEGURIDAD DEL METRO</t>
  </si>
  <si>
    <t>SERVICIO NACIONAL DE PROTECCION AMBIENTAL -SENPA-</t>
  </si>
  <si>
    <t>CUERPO ESP. DE CONTROL DE LOS COMBUSTIBLES -CECCOM-</t>
  </si>
  <si>
    <t xml:space="preserve">CUERPO ESPECIALIZADO DE SEGURIDAD PORTUARIA </t>
  </si>
  <si>
    <t xml:space="preserve">FUERZA DE TAREA CONJUNTA CIUDAD TRANQUILA "CIUTRAN"  </t>
  </si>
  <si>
    <t>MINISTERIO DE OBRAS PUBLICAS Y COMUNICACIONES</t>
  </si>
  <si>
    <t xml:space="preserve">CUERPO ESPEC.EN SEGURIDAD AEROPORTUARIA (CESAC)  </t>
  </si>
  <si>
    <t xml:space="preserve">1ER. REGIMIENTO DOMINICANO, GUARDIA PRESIDENCIAL, E.N.  </t>
  </si>
  <si>
    <t xml:space="preserve">TIPO </t>
  </si>
  <si>
    <t>EMP. DE CONT. TEMP.</t>
  </si>
  <si>
    <t>ACCIDENTES DE USUARIOS EN LAS INSTALACIONES</t>
  </si>
  <si>
    <t>BILLETES FALSOS</t>
  </si>
  <si>
    <t>FALLAS ELÉCTRICAS EN LAS INSTALACIONES</t>
  </si>
  <si>
    <t>INCIDENCIAS EN EL MSD</t>
  </si>
  <si>
    <t>USUARIOS CON PROBLEMAS DE SALUD</t>
  </si>
  <si>
    <t>PERSONAS U OBJETOS EXTRAVIADOS</t>
  </si>
  <si>
    <t>CESFRONT</t>
  </si>
  <si>
    <t xml:space="preserve">INDOCUMENTADOS </t>
  </si>
  <si>
    <t>CAMION</t>
  </si>
  <si>
    <t>DROGAS Y ARMAS</t>
  </si>
  <si>
    <t>ARMAS BLANCAS</t>
  </si>
  <si>
    <t>CESEP</t>
  </si>
  <si>
    <t>SALIDA DE BUQUES EEU</t>
  </si>
  <si>
    <t>Azua</t>
  </si>
  <si>
    <t>Barahona</t>
  </si>
  <si>
    <t>Boca Chica</t>
  </si>
  <si>
    <t>Caucedo</t>
  </si>
  <si>
    <t>La Cana</t>
  </si>
  <si>
    <t>La Romana</t>
  </si>
  <si>
    <t>Manzanillo</t>
  </si>
  <si>
    <t>Puerto Plata</t>
  </si>
  <si>
    <t>Punta Catalina</t>
  </si>
  <si>
    <t>Samaná</t>
  </si>
  <si>
    <t>San Pedro de Macorís</t>
  </si>
  <si>
    <t>Santo Domingo</t>
  </si>
  <si>
    <t>SALIDA DE BUQUES</t>
  </si>
  <si>
    <t>LLEGADA DE BUQUES</t>
  </si>
  <si>
    <t xml:space="preserve">ARMAS </t>
  </si>
  <si>
    <t>MUNICIONES 22MM</t>
  </si>
  <si>
    <t>MUNICIONES 38MM</t>
  </si>
  <si>
    <t>CESAC</t>
  </si>
  <si>
    <t>CASOS DE DROGAS</t>
  </si>
  <si>
    <t xml:space="preserve">DEPORTADOS </t>
  </si>
  <si>
    <t>DEVUELTOS</t>
  </si>
  <si>
    <t>DINERO INCAUTADO</t>
  </si>
  <si>
    <t>EXTRADITADOS</t>
  </si>
  <si>
    <t>INTENTO DE SALIDA ILEGAL</t>
  </si>
  <si>
    <t>NO AMITIDOS</t>
  </si>
  <si>
    <t>PASAJERO PERTURBADOR</t>
  </si>
  <si>
    <t xml:space="preserve"> DEPORTADOS, NO ADMITIDOS, DEVUELTOS, EXTRADITADOS,  INTENTOS DE SALIDA ILEGAL Y REPATRIADOS</t>
  </si>
  <si>
    <t>ARMAS DE FUEGO ILEGALES</t>
  </si>
  <si>
    <t>ARMAS DE FUEGO LEGALES</t>
  </si>
  <si>
    <t>CASOS DE DROGAS, ROBO, DINERO INCAUTADOS, PASAJEROS PERTURBADOR Y ARMAS BLANCAS</t>
  </si>
  <si>
    <t xml:space="preserve"> AEROPUERTO INTERNACIONAL DOCTOR JOAQUIN BALAGUER </t>
  </si>
  <si>
    <t xml:space="preserve"> AEROPUERTO INTERNACIONALDE  LA ROMANA</t>
  </si>
  <si>
    <t xml:space="preserve"> AEROPUERTO INTERNACIONAL DE PUNTA CANA</t>
  </si>
  <si>
    <t xml:space="preserve"> AEROPUERTO INTERNACIONAL GREGORIO LUPERÓN</t>
  </si>
  <si>
    <t xml:space="preserve"> AEROPUERTO INTERNACIONAL JOSÉ FRANCISCO PEÑA GÓMEZ </t>
  </si>
  <si>
    <t xml:space="preserve"> AEROPUERTO INTERNACIONAL CIBAO</t>
  </si>
  <si>
    <t>CECCOM</t>
  </si>
  <si>
    <t>OPERACIONES</t>
  </si>
  <si>
    <t>PATRULLAS</t>
  </si>
  <si>
    <t>TIPO DE COMBUSTIBLE</t>
  </si>
  <si>
    <t>SENPA</t>
  </si>
  <si>
    <t>BARAHONA</t>
  </si>
  <si>
    <t>HATO MAYOR</t>
  </si>
  <si>
    <t>LA ROMANA</t>
  </si>
  <si>
    <t>LA VEGA</t>
  </si>
  <si>
    <t>PEDERNALES</t>
  </si>
  <si>
    <t>SAN JOSÉ DE OCOA</t>
  </si>
  <si>
    <t>SANTO DOMINGO ESTE</t>
  </si>
  <si>
    <t>SAN CRISTÓBAL</t>
  </si>
  <si>
    <t>MOTOCICLETAS REGISTRADAS</t>
  </si>
  <si>
    <t>MOTOCICLETAS RETENIDAS</t>
  </si>
  <si>
    <t>PERSONAS DETENIDAS</t>
  </si>
  <si>
    <t>PERSONAS REGISTRADAS</t>
  </si>
  <si>
    <t>VEHÍCULOS REGISTRADOS</t>
  </si>
  <si>
    <t>INSTITUCIONES INVOLUCRADAS</t>
  </si>
  <si>
    <t>VEHÍCULOS Y MOTORIZADAS UTILIZADOS</t>
  </si>
  <si>
    <t>PERSONAL MILITAR</t>
  </si>
  <si>
    <t>DISTRIBUCION  (%)</t>
  </si>
  <si>
    <t>FARD</t>
  </si>
  <si>
    <t>TOTAL GENERAL</t>
  </si>
  <si>
    <t>VEHÍCULOS RETENIDOS</t>
  </si>
  <si>
    <t>OFICIALES</t>
  </si>
  <si>
    <t>A PIE</t>
  </si>
  <si>
    <t>MOTORIZADA</t>
  </si>
  <si>
    <t xml:space="preserve">PROGRAMA DE CAPACITACION </t>
  </si>
  <si>
    <t>BRASIL</t>
  </si>
  <si>
    <t>COLOMBIA</t>
  </si>
  <si>
    <t>EL SALVADOR</t>
  </si>
  <si>
    <t>ESTADOS UNIDOS</t>
  </si>
  <si>
    <t>ESPAÑA</t>
  </si>
  <si>
    <t>GUATEMALA</t>
  </si>
  <si>
    <t>ITALIA</t>
  </si>
  <si>
    <t>MEXICO</t>
  </si>
  <si>
    <t>VENEZUELA</t>
  </si>
  <si>
    <t>JAMAICA</t>
  </si>
  <si>
    <t>MIDE</t>
  </si>
  <si>
    <t>ESCUELAS VOCACIONES</t>
  </si>
  <si>
    <t>ESCUELA</t>
  </si>
  <si>
    <t>ARROYO BARRIL</t>
  </si>
  <si>
    <t>ARROYO CANO</t>
  </si>
  <si>
    <t>BANI</t>
  </si>
  <si>
    <t>CASTILLO</t>
  </si>
  <si>
    <t>ELIAS PIÑA</t>
  </si>
  <si>
    <t>LA VICTORIA</t>
  </si>
  <si>
    <t>LOS CASTILLOS</t>
  </si>
  <si>
    <t>LOS PAJONES (NAGUA)</t>
  </si>
  <si>
    <t>MICHES</t>
  </si>
  <si>
    <t>MOCA</t>
  </si>
  <si>
    <t>NAGUA</t>
  </si>
  <si>
    <t>NEYBA</t>
  </si>
  <si>
    <t>PIMENTEL</t>
  </si>
  <si>
    <t>SAN PEDRO DE MACORIS</t>
  </si>
  <si>
    <t>VALLEJUELO</t>
  </si>
  <si>
    <t>VALVERDE MAO</t>
  </si>
  <si>
    <t>YAGUATE (SAN CRISTÓBAL)</t>
  </si>
  <si>
    <t>FEMENINO</t>
  </si>
  <si>
    <t>MASCULINO</t>
  </si>
  <si>
    <t>JUNTA DE RETIRO</t>
  </si>
  <si>
    <t>SANIDAD MILITAR</t>
  </si>
  <si>
    <t>CENTRO DE SALUD MIDE</t>
  </si>
  <si>
    <t>EMERGENCIA</t>
  </si>
  <si>
    <t>DEPARTAMENTO</t>
  </si>
  <si>
    <t>GENERO</t>
  </si>
  <si>
    <t>OF.  SUPERIORES</t>
  </si>
  <si>
    <t>OF.  SUBALTERNOS</t>
  </si>
  <si>
    <t>A/M</t>
  </si>
  <si>
    <t>FAMILIARES</t>
  </si>
  <si>
    <t>CIVILES</t>
  </si>
  <si>
    <t>MEDICINA GENERAL</t>
  </si>
  <si>
    <t>CONSULTA</t>
  </si>
  <si>
    <t>GASTROENTEROLOGIA</t>
  </si>
  <si>
    <t>GINECOLOGIA</t>
  </si>
  <si>
    <t>PEDIATRIA</t>
  </si>
  <si>
    <t>PSICOLOGIA</t>
  </si>
  <si>
    <t>IGUALADOS</t>
  </si>
  <si>
    <t>Etiquetas de fila</t>
  </si>
  <si>
    <t>OF. SUPERIOR</t>
  </si>
  <si>
    <t>OF. SUBALTERNO</t>
  </si>
  <si>
    <t>DIAGNOSTICO</t>
  </si>
  <si>
    <t>ENDODONCIA</t>
  </si>
  <si>
    <t>PERIODONCIA</t>
  </si>
  <si>
    <t>PROSTODONCIA</t>
  </si>
  <si>
    <t xml:space="preserve">RADIOGRAFIAS </t>
  </si>
  <si>
    <t>RETIRO DE SUTURA</t>
  </si>
  <si>
    <t xml:space="preserve">MEDICACION </t>
  </si>
  <si>
    <t xml:space="preserve">MAXILO FACIAL </t>
  </si>
  <si>
    <t>ODONTOLOGIA</t>
  </si>
  <si>
    <t>DENTISTICA</t>
  </si>
  <si>
    <t>MAXILO FACIAL</t>
  </si>
  <si>
    <t>MEDICACION</t>
  </si>
  <si>
    <t>RADIOGRAFIAS</t>
  </si>
  <si>
    <t>DIAGNOSTICOS</t>
  </si>
  <si>
    <t xml:space="preserve">HOSPITAL CENTRAL </t>
  </si>
  <si>
    <t>CIRUGIA EN GENERAL</t>
  </si>
  <si>
    <t>GINECO-OBSTETRICIA</t>
  </si>
  <si>
    <t>MEDICINA INTERNA</t>
  </si>
  <si>
    <t>OFICIALES DEL E.R.D.</t>
  </si>
  <si>
    <t>OFICIALES DE LA  A.R.D.</t>
  </si>
  <si>
    <t>OFICIALES DE LA   F.A.R.D.</t>
  </si>
  <si>
    <t>OFICIALES DE LA P.N.</t>
  </si>
  <si>
    <t>CADETES DEL MIDE Y P.N.</t>
  </si>
  <si>
    <t>ALISTADOS E.R.D.</t>
  </si>
  <si>
    <t>ALISTADOS DE LA  A.R.D.</t>
  </si>
  <si>
    <t>ALISTADOS DE LA  F.A.R.D.</t>
  </si>
  <si>
    <t>ALISTADOS DE LA P.N.</t>
  </si>
  <si>
    <t>ASIMILADOS MIDE Y P.N.</t>
  </si>
  <si>
    <t>IGUALADOS MIDE Y P.N.</t>
  </si>
  <si>
    <t>RETIRADOS Y PENSIONADOS</t>
  </si>
  <si>
    <t>CIVILES FAMILIARES MIEMBROS E.R.D.</t>
  </si>
  <si>
    <t>CIVILES FAMILIARES MIEMBROS DE LA A.R.D..</t>
  </si>
  <si>
    <t>CIVILES FAMILIARES MIEMBROS DE LA F.A.R.D.</t>
  </si>
  <si>
    <t>CIVILES FAMILIARES MIEMBROS DE LA P.N.</t>
  </si>
  <si>
    <t>SENASA</t>
  </si>
  <si>
    <t>ACCION CIVICA</t>
  </si>
  <si>
    <t>DEFUNCIONES</t>
  </si>
  <si>
    <t xml:space="preserve">EMERGENCIAS </t>
  </si>
  <si>
    <t xml:space="preserve">      CIRUGIA</t>
  </si>
  <si>
    <t xml:space="preserve">      GINECOLOGIA  Y OBSTETRICIA</t>
  </si>
  <si>
    <t xml:space="preserve">      MEDICINA INTERNA</t>
  </si>
  <si>
    <t xml:space="preserve">      PEDIATRIA</t>
  </si>
  <si>
    <t>NACIMIENTOS</t>
  </si>
  <si>
    <t>PARTOS</t>
  </si>
  <si>
    <t>LEGRADOS</t>
  </si>
  <si>
    <t>PARTO NATURAL</t>
  </si>
  <si>
    <t>PARTO POR  CESAREA</t>
  </si>
  <si>
    <t>OBSTETRICIA</t>
  </si>
  <si>
    <t>OFTALMOLOGIA</t>
  </si>
  <si>
    <t>ORTOPEDIA</t>
  </si>
  <si>
    <t>UROLOGIA</t>
  </si>
  <si>
    <t>OTORRINO</t>
  </si>
  <si>
    <t xml:space="preserve">POR SEXO </t>
  </si>
  <si>
    <t>Total general</t>
  </si>
  <si>
    <t>POR EDAD</t>
  </si>
  <si>
    <t>POBLACION ATENDIDA</t>
  </si>
  <si>
    <t>MUJERES PARTURIENTAS</t>
  </si>
  <si>
    <t>Menos de 1</t>
  </si>
  <si>
    <t>15      -     19</t>
  </si>
  <si>
    <t>15    -    64</t>
  </si>
  <si>
    <t>20      -     24</t>
  </si>
  <si>
    <t>65 y más</t>
  </si>
  <si>
    <t>15     -     64</t>
  </si>
  <si>
    <t>25      -     29</t>
  </si>
  <si>
    <t>30      -     34</t>
  </si>
  <si>
    <t>35 y más</t>
  </si>
  <si>
    <t>IGNORADOS</t>
  </si>
  <si>
    <t>CIRUGIAS. PEDIATRICAS</t>
  </si>
  <si>
    <t>CONSULTAS PEDIATRICAS</t>
  </si>
  <si>
    <t>DEFUNCIONES PERINATO</t>
  </si>
  <si>
    <t>EGRESOS DE PEDIATRIA</t>
  </si>
  <si>
    <t>EMERGENCIAS PEDIATRICAS</t>
  </si>
  <si>
    <t>INGRESOS DE PEDIATRIA</t>
  </si>
  <si>
    <t>INGRESOS DE PERINATOLOGIA</t>
  </si>
  <si>
    <t>NACIMIENTOS DE PERINATOS</t>
  </si>
  <si>
    <t>LABORATORIO</t>
  </si>
  <si>
    <t xml:space="preserve">  BACTERIOLOGIA</t>
  </si>
  <si>
    <t xml:space="preserve">  BANCO DE SANGRE</t>
  </si>
  <si>
    <t xml:space="preserve">  ELECTROLITICOS SERICOS Y GASES ARTERIALES</t>
  </si>
  <si>
    <t xml:space="preserve">  HEMATOLOGIA</t>
  </si>
  <si>
    <t xml:space="preserve">  PARASITOLOGIA</t>
  </si>
  <si>
    <t xml:space="preserve">  QUIMICA</t>
  </si>
  <si>
    <t xml:space="preserve">  SEROLOGIA</t>
  </si>
  <si>
    <t xml:space="preserve">  URIANALISIS</t>
  </si>
  <si>
    <t xml:space="preserve">  VIROLOGIA</t>
  </si>
  <si>
    <t>COAGULACION</t>
  </si>
  <si>
    <t xml:space="preserve">PRUEBAS ESPECIALES </t>
  </si>
  <si>
    <t>RAMON DE LARA</t>
  </si>
  <si>
    <t>EGRESOS</t>
  </si>
  <si>
    <t>CIRUGIA</t>
  </si>
  <si>
    <t>GINECOOBSTETRICIA</t>
  </si>
  <si>
    <t>GINECO- OBSTETRICIA</t>
  </si>
  <si>
    <t>25- 64 AÑOS</t>
  </si>
  <si>
    <t>65 Y + AÑOS</t>
  </si>
  <si>
    <t>PARTO</t>
  </si>
  <si>
    <t>20 - 24</t>
  </si>
  <si>
    <t xml:space="preserve">30 - 34 </t>
  </si>
  <si>
    <t>0-1</t>
  </si>
  <si>
    <t>1_4</t>
  </si>
  <si>
    <t>5_14</t>
  </si>
  <si>
    <t>15-64</t>
  </si>
  <si>
    <t>65 +</t>
  </si>
  <si>
    <t>MOTIVO</t>
  </si>
  <si>
    <t>AUTOBÚS</t>
  </si>
  <si>
    <t>JEEPETAS</t>
  </si>
  <si>
    <t>MINIBÚS</t>
  </si>
  <si>
    <t>LECHE BONGÚ (UNIDADES)</t>
  </si>
  <si>
    <t>DOMINICANOS</t>
  </si>
  <si>
    <t>HAITIANOS</t>
  </si>
  <si>
    <t>Haina Oriental</t>
  </si>
  <si>
    <t>Haina Occidental</t>
  </si>
  <si>
    <t>MUNICIONES 9MM</t>
  </si>
  <si>
    <t>MUNICIONES 40MM</t>
  </si>
  <si>
    <t>NACIDOS VIVOS</t>
  </si>
  <si>
    <t xml:space="preserve">NACIDOS MUERTOS </t>
  </si>
  <si>
    <t>1     -     4</t>
  </si>
  <si>
    <t>5     -     14</t>
  </si>
  <si>
    <t>CIRUGIA TORAXICA</t>
  </si>
  <si>
    <t>CIRUGIA VASCULAR</t>
  </si>
  <si>
    <t>DERMATOLOGIA</t>
  </si>
  <si>
    <t>DIABETOLOGIA</t>
  </si>
  <si>
    <t>ENDOCRINOLOGIA</t>
  </si>
  <si>
    <t>FISIATRIA</t>
  </si>
  <si>
    <t>GERIATRIA</t>
  </si>
  <si>
    <t>HEMATOLOGIA</t>
  </si>
  <si>
    <t>MEDICINA FAMILIAR</t>
  </si>
  <si>
    <t>NEUMOLOGIA</t>
  </si>
  <si>
    <t>NEUMOLOGIA PEDIATRICA</t>
  </si>
  <si>
    <t>NEUROCIRUGIA</t>
  </si>
  <si>
    <t>NUTRICION</t>
  </si>
  <si>
    <t>PSIQUIATRIA</t>
  </si>
  <si>
    <t>CONSULTAS</t>
  </si>
  <si>
    <t>POR SEXO</t>
  </si>
  <si>
    <t>INGRESO</t>
  </si>
  <si>
    <t xml:space="preserve">CONSULTA </t>
  </si>
  <si>
    <t>MILITARES</t>
  </si>
  <si>
    <t>EMERGENCIAS</t>
  </si>
  <si>
    <t>MILITAR</t>
  </si>
  <si>
    <t>CIVIL</t>
  </si>
  <si>
    <t>FAMILIAS DE MILITARES</t>
  </si>
  <si>
    <t>MILITAR RETIRADO</t>
  </si>
  <si>
    <t>FAMILIAR DE MILITAR</t>
  </si>
  <si>
    <t>MILITARES DE OTRA INSTITUCION</t>
  </si>
  <si>
    <t>POR CATEGORI</t>
  </si>
  <si>
    <t>15 - 19</t>
  </si>
  <si>
    <t>25 - 29</t>
  </si>
  <si>
    <t>35 - 39</t>
  </si>
  <si>
    <t xml:space="preserve">GRUPOS DE EDAD </t>
  </si>
  <si>
    <t>MANO</t>
  </si>
  <si>
    <t>PELVIS</t>
  </si>
  <si>
    <t>SENOS PARANASALES</t>
  </si>
  <si>
    <t>TORAX</t>
  </si>
  <si>
    <t>CRÁNEO</t>
  </si>
  <si>
    <t>COL. LUMBAR</t>
  </si>
  <si>
    <t>FÉMUR</t>
  </si>
  <si>
    <t>CAMIONES</t>
  </si>
  <si>
    <t>CARROS</t>
  </si>
  <si>
    <t>CAMIONETAS</t>
  </si>
  <si>
    <t>CESMET</t>
  </si>
  <si>
    <t>MUNICIONES 45MM</t>
  </si>
  <si>
    <t>OPERATIVOS EN COMISIÓN MIXTA INTERINSTITUCIONAL</t>
  </si>
  <si>
    <t>TOTAL PERSONAL</t>
  </si>
  <si>
    <t>BOCA DE CACHÓN</t>
  </si>
  <si>
    <t>DUVERGÉ</t>
  </si>
  <si>
    <t>ENRIQUILLO</t>
  </si>
  <si>
    <t>LA CIÉNAGA</t>
  </si>
  <si>
    <t>LAS MATAS DE FARFÁN</t>
  </si>
  <si>
    <t>LOS ALCARRIZOS</t>
  </si>
  <si>
    <t>SAN JOSÉ DE LAS MATAS</t>
  </si>
  <si>
    <t>Mayor ó Cap. de Corbeta</t>
  </si>
  <si>
    <t xml:space="preserve">Capitán ó Ten. de Navío </t>
  </si>
  <si>
    <t>1er.Tte. ó Teniente de Fragata</t>
  </si>
  <si>
    <t>2do.Tte ó Teniente de Corbeta</t>
  </si>
  <si>
    <t>Sargento Mayor</t>
  </si>
  <si>
    <t>Sargento</t>
  </si>
  <si>
    <t xml:space="preserve">Tutoras </t>
  </si>
  <si>
    <t xml:space="preserve">Viudas </t>
  </si>
  <si>
    <t xml:space="preserve">Viudos </t>
  </si>
  <si>
    <t>ODONTOPEDIATRIA</t>
  </si>
  <si>
    <t>PLACAS PANORAMICAS</t>
  </si>
  <si>
    <t>IMPLANTOLOGIA DENTAL</t>
  </si>
  <si>
    <t xml:space="preserve">CIVILES   </t>
  </si>
  <si>
    <t xml:space="preserve">TTE. CORONEL                   </t>
  </si>
  <si>
    <t xml:space="preserve">CABO                            </t>
  </si>
  <si>
    <t>VEHICULO</t>
  </si>
  <si>
    <t xml:space="preserve">ALLANAMIENTOS </t>
  </si>
  <si>
    <t xml:space="preserve">VIGILANCIA A PUNTOS DE INTERES </t>
  </si>
  <si>
    <t>TRANSITAR SIN STICKER</t>
  </si>
  <si>
    <t xml:space="preserve">VENTA ILEGAL DE COMBUSTIBLES / MERCANCIAS </t>
  </si>
  <si>
    <t>Bahoruco</t>
  </si>
  <si>
    <t>Bayaguana (Monte Plata)</t>
  </si>
  <si>
    <t>Constanza (La Vega)</t>
  </si>
  <si>
    <t>Dajabón</t>
  </si>
  <si>
    <t>Distrito Nacional</t>
  </si>
  <si>
    <t>Duarte</t>
  </si>
  <si>
    <t>El seíbo</t>
  </si>
  <si>
    <t>Elías Piña</t>
  </si>
  <si>
    <t>Espaillat</t>
  </si>
  <si>
    <t>Gaspar Hernández (Espaillat)</t>
  </si>
  <si>
    <t>Hato Mayor</t>
  </si>
  <si>
    <t>Hermanas Mirabal (Salcedo)</t>
  </si>
  <si>
    <t>Independencia</t>
  </si>
  <si>
    <t>Isla Saona</t>
  </si>
  <si>
    <t>Jánico</t>
  </si>
  <si>
    <t>Jarabacoa (La Vega)</t>
  </si>
  <si>
    <t>La Altagracia</t>
  </si>
  <si>
    <t>La Vega</t>
  </si>
  <si>
    <t>María Trinidad Sánchez</t>
  </si>
  <si>
    <t>Miches (El seíbo)</t>
  </si>
  <si>
    <t>Monción (Santiago Rodríguez)</t>
  </si>
  <si>
    <t>Monseñor Nouel</t>
  </si>
  <si>
    <t>Monte Plata</t>
  </si>
  <si>
    <t>Montecristi</t>
  </si>
  <si>
    <t>Pedernales</t>
  </si>
  <si>
    <t>Peravia</t>
  </si>
  <si>
    <t>Restauración (Dajabón)</t>
  </si>
  <si>
    <t>Sabana Grande de Boyá</t>
  </si>
  <si>
    <t>San Cristóbal</t>
  </si>
  <si>
    <t>San José de las Matas (Santiago)</t>
  </si>
  <si>
    <t>San José de Ocoa</t>
  </si>
  <si>
    <t>San Juan de la Maguana</t>
  </si>
  <si>
    <t>Sánchez Ramírez</t>
  </si>
  <si>
    <t>Santiago de los Caballeros</t>
  </si>
  <si>
    <t>Santiago Rodríguez</t>
  </si>
  <si>
    <t>Valle Nuevo</t>
  </si>
  <si>
    <t>Valverde</t>
  </si>
  <si>
    <t>Villa Altagracia (San Cristóbal)</t>
  </si>
  <si>
    <t>Yamasá (Monte Plata)</t>
  </si>
  <si>
    <t/>
  </si>
  <si>
    <t>GASPAR HERNÁNDEZ (MOCA)</t>
  </si>
  <si>
    <t>JARABACOA ( LA VEGA)</t>
  </si>
  <si>
    <t>PENTAVALENTE</t>
  </si>
  <si>
    <t>TDAP</t>
  </si>
  <si>
    <t>VPH</t>
  </si>
  <si>
    <t>BCG</t>
  </si>
  <si>
    <t>DPT</t>
  </si>
  <si>
    <t>SRP</t>
  </si>
  <si>
    <t>HEPATITIS B</t>
  </si>
  <si>
    <t>POLIO IPV</t>
  </si>
  <si>
    <t>POLIO OPV</t>
  </si>
  <si>
    <t>DT</t>
  </si>
  <si>
    <t>NEUMOCOCO</t>
  </si>
  <si>
    <t>ROTAVIRUS</t>
  </si>
  <si>
    <t>COL. CERVICAL</t>
  </si>
  <si>
    <t>EXTREMI INFER</t>
  </si>
  <si>
    <t>SEXO</t>
  </si>
  <si>
    <t>CAM. RESCATE</t>
  </si>
  <si>
    <t>COMBUSTIBLE</t>
  </si>
  <si>
    <t>HERIDOS</t>
  </si>
  <si>
    <t>SEGURIDAD</t>
  </si>
  <si>
    <t>TALLERES</t>
  </si>
  <si>
    <t>OBRAS PUBLICAS</t>
  </si>
  <si>
    <t xml:space="preserve">RASO </t>
  </si>
  <si>
    <t>DETENCION DE PERSONAS</t>
  </si>
  <si>
    <t>Apoyo 9-1-1</t>
  </si>
  <si>
    <t>Apoyo DNCD</t>
  </si>
  <si>
    <t>Asistencia marítima</t>
  </si>
  <si>
    <t>Migración Ilegal</t>
  </si>
  <si>
    <t>Patrulla y vigilancia</t>
  </si>
  <si>
    <t>Seguridad Marítima</t>
  </si>
  <si>
    <t xml:space="preserve">BAJAS </t>
  </si>
  <si>
    <t>PERSONAL FUERA</t>
  </si>
  <si>
    <t>LIBRAS DE MARIHUANA</t>
  </si>
  <si>
    <t>INSPECCIÓN CAMIONES DE TRANSPORTAN DE COMBUSTIBLES Y MERCANCÍAS</t>
  </si>
  <si>
    <t>INSPECCIÓN CAMIONES DE DESECHOS OLEOSOS, SLOP, SLUDGE, Y AGUAS DE SENTINA EN LAS INSTALACIONES PORTUARIAS</t>
  </si>
  <si>
    <t>GRÚAS</t>
  </si>
  <si>
    <t>CHINA</t>
  </si>
  <si>
    <t>INST</t>
  </si>
  <si>
    <t xml:space="preserve">COPROLOGICO </t>
  </si>
  <si>
    <t xml:space="preserve">CREATININA </t>
  </si>
  <si>
    <t xml:space="preserve">FALCEMIA </t>
  </si>
  <si>
    <t xml:space="preserve">GLICEMIA </t>
  </si>
  <si>
    <t>HCG</t>
  </si>
  <si>
    <t xml:space="preserve">SANGRE OCULTA </t>
  </si>
  <si>
    <t xml:space="preserve">TIPIFICACION </t>
  </si>
  <si>
    <t>UREA</t>
  </si>
  <si>
    <t xml:space="preserve">EX. ORINA </t>
  </si>
  <si>
    <t>HEMOGRAMA</t>
  </si>
  <si>
    <t>ACIDO URICO</t>
  </si>
  <si>
    <t>COLESTEROL</t>
  </si>
  <si>
    <t xml:space="preserve">TRIGLICERIDOS </t>
  </si>
  <si>
    <t>HDL</t>
  </si>
  <si>
    <t>FACTOR REUMATICO</t>
  </si>
  <si>
    <t>ERITROSEDIMENTACION</t>
  </si>
  <si>
    <t>ASO</t>
  </si>
  <si>
    <t>BILIRRUBINA DIRECTA</t>
  </si>
  <si>
    <t>BILIRRUBINA INDIRECTA</t>
  </si>
  <si>
    <t>BILIRRUBINA TOTAL</t>
  </si>
  <si>
    <t>RECUENTO DE PLAQUETA</t>
  </si>
  <si>
    <t>LDH</t>
  </si>
  <si>
    <t>HEPATITIS A</t>
  </si>
  <si>
    <t>HEPATITIS C</t>
  </si>
  <si>
    <t>CONSULTAS POR  GENERO</t>
  </si>
  <si>
    <t>RELACION  DE CONSULTAS POR CATEGORIA</t>
  </si>
  <si>
    <t>OTORRINOLARINGOLOGIA</t>
  </si>
  <si>
    <t>DEFUNCIONS</t>
  </si>
  <si>
    <t>NEFROLOGIA</t>
  </si>
  <si>
    <t>NEUROLOGIA</t>
  </si>
  <si>
    <t>BRAZO</t>
  </si>
  <si>
    <t>HOMBROS</t>
  </si>
  <si>
    <t>MUÑECA</t>
  </si>
  <si>
    <t>ANTE-BRAZOS</t>
  </si>
  <si>
    <t>COL. DOR.</t>
  </si>
  <si>
    <t>OF.GENERALES</t>
  </si>
  <si>
    <t>ASIMILADO MIL. CAT. I</t>
  </si>
  <si>
    <t>ASIMILADO MIL. CAT. II</t>
  </si>
  <si>
    <t>ASIMILADO MIL. CAT. III</t>
  </si>
  <si>
    <t>ASIMILADO MIL. CAT. IV</t>
  </si>
  <si>
    <t>ASIMILADO MIL. CAT. V</t>
  </si>
  <si>
    <t>ASIMILADO MIL. CAT. VI</t>
  </si>
  <si>
    <t>ASIMILADO MIL. CAT. VII</t>
  </si>
  <si>
    <t>ASIMILADO MIL. CAT. VIII</t>
  </si>
  <si>
    <t>RENUNCIA</t>
  </si>
  <si>
    <t>1ER. TENIENTE</t>
  </si>
  <si>
    <t>2DO. TENIENTE</t>
  </si>
  <si>
    <t>PAIS</t>
  </si>
  <si>
    <t>TGO (AST)</t>
  </si>
  <si>
    <t>TGP (ALT)</t>
  </si>
  <si>
    <t>TOXOPLASMOSIS IGG</t>
  </si>
  <si>
    <t>TOXOPLASMOSIS IGM</t>
  </si>
  <si>
    <t>SIFILI (PRUEBA TREPONEMICA)</t>
  </si>
  <si>
    <t>GAMMA GLUTAMIL TRANSFERASA (GGT)</t>
  </si>
  <si>
    <t>NITROGENO UREICO (BUN)</t>
  </si>
  <si>
    <t>OF. GENERAL</t>
  </si>
  <si>
    <t xml:space="preserve">CADETES </t>
  </si>
  <si>
    <t>ASP. A CADETES</t>
  </si>
  <si>
    <t>SUSPENDIDO DE FUNCIONES</t>
  </si>
  <si>
    <t xml:space="preserve">Prueba// Mantenimiento </t>
  </si>
  <si>
    <t>USUARIOS QUE HAN BAJADO A LAS VÍAS FÉRREAS</t>
  </si>
  <si>
    <t xml:space="preserve"> CARTUCHOS 12MM</t>
  </si>
  <si>
    <t xml:space="preserve">TRASIEGO ILEGAL DE COMBUSTIBLES </t>
  </si>
  <si>
    <t>NACIONALES</t>
  </si>
  <si>
    <t>EXTRANGEROS</t>
  </si>
  <si>
    <t>DENGUE IGG</t>
  </si>
  <si>
    <t>DENGUE IGM</t>
  </si>
  <si>
    <t>ALBUMINA</t>
  </si>
  <si>
    <t>GLOBULINA</t>
  </si>
  <si>
    <t>PROTEINA C REACTIVA</t>
  </si>
  <si>
    <t>NUTRICIONISTA</t>
  </si>
  <si>
    <t xml:space="preserve">VACUNACION </t>
  </si>
  <si>
    <t>MARIHUANA (PORCIONES)</t>
  </si>
  <si>
    <t>CIGARRILLOS UNIDADES</t>
  </si>
  <si>
    <t>ASPIRANTE A CADETES</t>
  </si>
  <si>
    <t>SUB-TENIENTES II</t>
  </si>
  <si>
    <t>ESC. DE TRANS. AEREO</t>
  </si>
  <si>
    <t>Paquetes de Sopita  (240 unidades)</t>
  </si>
  <si>
    <t>Sacos de arroz (25 libras)</t>
  </si>
  <si>
    <t>Sacos de arroz (55 libras)</t>
  </si>
  <si>
    <t>Sacos de arroz (125 libras)</t>
  </si>
  <si>
    <t>Sacos de arroz (100 libras)</t>
  </si>
  <si>
    <t>Bebidas energizantes  (Botellas de 750 ml)</t>
  </si>
  <si>
    <t>Cigarrillos Comme il faut (Paquetes  de 10 cajetillas de 10 unidades)</t>
  </si>
  <si>
    <t>Cigarrillos Comme il faut (Paquetes  de 10 cajetillas de 20 unidades)</t>
  </si>
  <si>
    <t>Cigarrillos Point (Paquetes  de 10 cajetillas de 20 unidades)</t>
  </si>
  <si>
    <t>Clerén (Galones)</t>
  </si>
  <si>
    <t>Medicamentos</t>
  </si>
  <si>
    <t>Ron Chevalier  (Botella de 750ml)</t>
  </si>
  <si>
    <t>Whisky 8 P.M. (Botellas de 750 ml)</t>
  </si>
  <si>
    <t>Whisky Barbancourt (Botellas de 750 ml)</t>
  </si>
  <si>
    <t>Whisky Chanceler  (Botella de 750 ml)</t>
  </si>
  <si>
    <t>Whisky Gold  (Botella de 750 ml)</t>
  </si>
  <si>
    <t>Whisky Napoleón (Botellas de 750 ml)</t>
  </si>
  <si>
    <t>Whisky Oficce  (Botella de 750 ml)</t>
  </si>
  <si>
    <t>Cigarrillos  Capital  (Paquetes  de 10 cajetillas de 20 unidades)</t>
  </si>
  <si>
    <t xml:space="preserve">Cervezas Prestige, Heineken, Benedicta </t>
  </si>
  <si>
    <t>Whisky Black Stone (Botellas de 750 ml)</t>
  </si>
  <si>
    <t>Ron Lord Mate  (Botellas de 750 ml)</t>
  </si>
  <si>
    <t>Vino Tinto Campeón (Botellas de 750 ml)</t>
  </si>
  <si>
    <t>SANTO DOMINGO</t>
  </si>
  <si>
    <t>Incautación de arena</t>
  </si>
  <si>
    <t>Incautación de madera (Pies)</t>
  </si>
  <si>
    <t>operativo</t>
  </si>
  <si>
    <t>persona detenida</t>
  </si>
  <si>
    <t>Sacos de carbón incautados</t>
  </si>
  <si>
    <t>Vehículos  Retenidos</t>
  </si>
  <si>
    <t>INSCRITOS</t>
  </si>
  <si>
    <t>ASISTENCIA GENERAL</t>
  </si>
  <si>
    <t>AMILASA</t>
  </si>
  <si>
    <t>LIPASA</t>
  </si>
  <si>
    <t>CALCIO (Ca)</t>
  </si>
  <si>
    <t>PROTINAS TOTALES</t>
  </si>
  <si>
    <t>LDL36 - VLDL136</t>
  </si>
  <si>
    <t>OTROS (DOPING)</t>
  </si>
  <si>
    <t>ACCIDENTES DE MIEMBROS</t>
  </si>
  <si>
    <t>Búsqueda y Rescate// Asistencia</t>
  </si>
  <si>
    <t>NO ADAPTARSE A LA VIDA MILITAR</t>
  </si>
  <si>
    <t>DETENCIONES POR PERFILES SOSPECHOSOS</t>
  </si>
  <si>
    <t>Sacos de arroz (62.5 libras)</t>
  </si>
  <si>
    <t>Sacos de azucar (125 libras)</t>
  </si>
  <si>
    <t>Don Diego (IP)</t>
  </si>
  <si>
    <t>Sans Soucí</t>
  </si>
  <si>
    <t>Maimón</t>
  </si>
  <si>
    <t xml:space="preserve">OPERATIVOS EN APOYO A LA DIRECCIÓN DE SUPERVISIÓN Y CONTROL DE ESTACIONES DE EXPENDIO DE COMBUSTIBLES 
</t>
  </si>
  <si>
    <t>LOCALIDAD</t>
  </si>
  <si>
    <t>SUPERINTENDENCIA DE VIGILANCIA Y SEGURIDAD PRIVADA</t>
  </si>
  <si>
    <t>ATRACOS</t>
  </si>
  <si>
    <t>SUSTRACCIÓN DE ARMAS NO LETALES</t>
  </si>
  <si>
    <t>UNADE</t>
  </si>
  <si>
    <t>HONDURAS</t>
  </si>
  <si>
    <t>CHILE</t>
  </si>
  <si>
    <t>UNIVERSIDADES LOCALES</t>
  </si>
  <si>
    <t xml:space="preserve">FUERA DEL PAIS </t>
  </si>
  <si>
    <t>ROTACIONES MEDICAS</t>
  </si>
  <si>
    <t>HOSPITAL PLAZA DE LA SALUD</t>
  </si>
  <si>
    <t>HOSPITAL CENTRAL DE LA FF.AA</t>
  </si>
  <si>
    <t>HOSPITAL INFENTIL ROBERT REID CABRAL</t>
  </si>
  <si>
    <t>HOSPITAL DR. SALVADOR B. GAUTIER</t>
  </si>
  <si>
    <t>HOSPITAL MILITAR RAMON DE LARA, FARD.</t>
  </si>
  <si>
    <t>HOSPITAL MILITAR MOSCOSO PUELLO</t>
  </si>
  <si>
    <t>INSTITUTO REGIONAL CIBAO</t>
  </si>
  <si>
    <t>INSTITUTO NACIONAL DE PATOLOGIA FORENCE</t>
  </si>
  <si>
    <t>HOSPITAL MATERNIDAD INFANTIL SAN LORENZO DE LOS MINAS</t>
  </si>
  <si>
    <t>HOSPITAL REGIONAL UNIVERSITARIO SAN VICENTE DE PAUL</t>
  </si>
  <si>
    <t>HOSPITAL POLICIA NACIONAL</t>
  </si>
  <si>
    <t>CECANOT</t>
  </si>
  <si>
    <t>CEDIMAT</t>
  </si>
  <si>
    <t>UASD</t>
  </si>
  <si>
    <t>HOSPITAL TRAUMATOLOGICO NEY ARIAS LORA</t>
  </si>
  <si>
    <t>DIFERENTES HOSPITALES</t>
  </si>
  <si>
    <t>HOSPITAL REGIONAL DR. JAIME BARAHONA</t>
  </si>
  <si>
    <t>UCE</t>
  </si>
  <si>
    <t>HOSPITAL PADRE BILLINI</t>
  </si>
  <si>
    <t>HOSPITAL DE LA MUJER DOMINICANA</t>
  </si>
  <si>
    <t>CENTRO</t>
  </si>
  <si>
    <t>ANTIGENOS COVID</t>
  </si>
  <si>
    <t>CARDIOLOGIA</t>
  </si>
  <si>
    <t>CHEQUEO NIÑOS SANOS</t>
  </si>
  <si>
    <t>CIRUGIA GENERAL</t>
  </si>
  <si>
    <t>CIRUGIA PEDIATRICA</t>
  </si>
  <si>
    <t xml:space="preserve">SERVICIO MILITAR VOLUNTARIO </t>
  </si>
  <si>
    <t xml:space="preserve">ASITENCIA </t>
  </si>
  <si>
    <t>AUSENCIA</t>
  </si>
  <si>
    <t>DESERCIONES.</t>
  </si>
  <si>
    <t>ZONA ESTE</t>
  </si>
  <si>
    <t>ZONA METROPOLITANA</t>
  </si>
  <si>
    <t>ZONA NORTE</t>
  </si>
  <si>
    <t>ZONA SUR</t>
  </si>
  <si>
    <t>Pasta dental (Unidades)</t>
  </si>
  <si>
    <t>Perfume (Unidades)</t>
  </si>
  <si>
    <t>CABALLOS</t>
  </si>
  <si>
    <t>Wiski (Litros)</t>
  </si>
  <si>
    <t>Cremas (Unds)</t>
  </si>
  <si>
    <t>Cervezas (Uds.)</t>
  </si>
  <si>
    <t>Bebidas Energizantes (Uds.)</t>
  </si>
  <si>
    <t>Ron (Uds.)</t>
  </si>
  <si>
    <t>BAJO RENDIMIENTO ACADÉMICO</t>
  </si>
  <si>
    <t>ASIMILADOS</t>
  </si>
  <si>
    <t>CANTAMARAN</t>
  </si>
  <si>
    <t>RESCISION DE CONTRATO DE TRABAJO</t>
  </si>
  <si>
    <t>Sacos de ajo (22 libras)</t>
  </si>
  <si>
    <t>Sacos de Harina</t>
  </si>
  <si>
    <t>Whisky Blue (Botellas de 750 ml)</t>
  </si>
  <si>
    <t xml:space="preserve">PERDIGON </t>
  </si>
  <si>
    <t>CASOS DE ROBO</t>
  </si>
  <si>
    <t xml:space="preserve">COMANDO CONJUNTO METROPOLITANO </t>
  </si>
  <si>
    <t>Armas Blancas Retenidas</t>
  </si>
  <si>
    <t>Armas de Fuego Retenidas "Lic. Vencida"</t>
  </si>
  <si>
    <t>Motocicletas Registradas</t>
  </si>
  <si>
    <t>Personas Detenidas</t>
  </si>
  <si>
    <t>Personas Registradas</t>
  </si>
  <si>
    <t>OF. SUPERIORES</t>
  </si>
  <si>
    <t>OF. SUBALTERNOS</t>
  </si>
  <si>
    <t>COCOM</t>
  </si>
  <si>
    <t>FTC-CIUTRAN</t>
  </si>
  <si>
    <t>MOPC</t>
  </si>
  <si>
    <t>CESTUR</t>
  </si>
  <si>
    <t>FUERZA DE AUMENTO</t>
  </si>
  <si>
    <t xml:space="preserve">COMANDO CONJUNTO NORTE </t>
  </si>
  <si>
    <t>COMANDO CONJUNTO SUR</t>
  </si>
  <si>
    <t>ARMAS DE FABRICACION CASERA</t>
  </si>
  <si>
    <t>BOCINAS</t>
  </si>
  <si>
    <t>DINERO EN EFECTIVO</t>
  </si>
  <si>
    <t>EXTRANJEROS DETENIDOS</t>
  </si>
  <si>
    <t>KITIPO</t>
  </si>
  <si>
    <t>MOTOCICLETAS DETENIDAS POR DOCUMENTOS</t>
  </si>
  <si>
    <t>ARMAS DE FUEGO RETENIDAS POR DOCUMENTOS</t>
  </si>
  <si>
    <t>CAJONES</t>
  </si>
  <si>
    <t>CELULARES</t>
  </si>
  <si>
    <t>MOTOCICLETAS RECUPERADAS</t>
  </si>
  <si>
    <t>PERSONAS EN-FLAGRANTE DELITO</t>
  </si>
  <si>
    <t>PERSONAS ENVIADAS A FISCALIA</t>
  </si>
  <si>
    <t>PERSONAS REQUISADAS Y DEPURADAS</t>
  </si>
  <si>
    <t>PERSONAS RETENIDAS</t>
  </si>
  <si>
    <t>PERSONAS RETENIDAS POR SUSTANCIAS CONTROLADAS</t>
  </si>
  <si>
    <t>PORCIONES DE COCAINA</t>
  </si>
  <si>
    <t>PORCIONES DE MARIHUANA</t>
  </si>
  <si>
    <t>VEHICULOS DETENIDOS POR DOCUMENTOS</t>
  </si>
  <si>
    <t>VEHICULOS REGISTRADOS</t>
  </si>
  <si>
    <t>CANTIDAD DE PUNTOS FIJOS</t>
  </si>
  <si>
    <t>PERSONAL DE SERVICIO DIURNO</t>
  </si>
  <si>
    <t>PERSONAL DE SERVICIO NOCTURNO</t>
  </si>
  <si>
    <t>TOTAL  PERSONAL ENVIADO</t>
  </si>
  <si>
    <t>VEHÍCULOS UTILIZADOS</t>
  </si>
  <si>
    <t>DISTRIBUCION (%)</t>
  </si>
  <si>
    <t>POLITUR</t>
  </si>
  <si>
    <t>COMIPOL</t>
  </si>
  <si>
    <t xml:space="preserve">Motocicletas Retenidas </t>
  </si>
  <si>
    <t>Vehiculos Registrados</t>
  </si>
  <si>
    <t>Vehiculos Retenidos</t>
  </si>
  <si>
    <t>COMANDO CONJUNTO ESTE</t>
  </si>
  <si>
    <t>SUSTRACCIÓN DE ARMAS LETALES</t>
  </si>
  <si>
    <t>CANADA</t>
  </si>
  <si>
    <t>INDIA</t>
  </si>
  <si>
    <t>UAPA</t>
  </si>
  <si>
    <t>UNPHU</t>
  </si>
  <si>
    <t>UNICARIBE</t>
  </si>
  <si>
    <t>INTEC-UNIVERSIDAD</t>
  </si>
  <si>
    <t>HOSPITAL JOSE MARIA CABRAL Y BAEZ</t>
  </si>
  <si>
    <t>INSTITUTO DEL CANCER</t>
  </si>
  <si>
    <t>INSTITUTO DOMINICANO DE CARDIOLOGIA</t>
  </si>
  <si>
    <t>HOSPITAL MATERNIDAD NUESTRA SEÑORA DE LA ALTAGRACIA</t>
  </si>
  <si>
    <t>SERVICIO NACIONAL DE SALUD SNS</t>
  </si>
  <si>
    <t>SERVICIO REGIONAL DE SALUD METROPOLITANO</t>
  </si>
  <si>
    <t>HOSPITAL DR. VINICIO CALVENTI</t>
  </si>
  <si>
    <t>INSTITUTO DR. HERIBERTO PIETER</t>
  </si>
  <si>
    <t>AZUA</t>
  </si>
  <si>
    <t>FAMILIARES /ACCION CIVICA</t>
  </si>
  <si>
    <t>DEFUNCIONES PEDIATRICAS</t>
  </si>
  <si>
    <t xml:space="preserve">COL, CER </t>
  </si>
  <si>
    <t xml:space="preserve">ABDOMEN </t>
  </si>
  <si>
    <t xml:space="preserve">EXTREMI SUP </t>
  </si>
  <si>
    <t>ESCOPETAS</t>
  </si>
  <si>
    <t xml:space="preserve">PATANA </t>
  </si>
  <si>
    <t>Jabón   Unds.</t>
  </si>
  <si>
    <t>Pastillas (unds)</t>
  </si>
  <si>
    <t>CONCESION DE PENSION</t>
  </si>
  <si>
    <t>VELERO</t>
  </si>
  <si>
    <t>MATRICULA EXTRANJERA</t>
  </si>
  <si>
    <t>EMB. DE R.</t>
  </si>
  <si>
    <t>Ejercicios Instrucción</t>
  </si>
  <si>
    <t>ROBO CON ENTRADA ILÍCITA</t>
  </si>
  <si>
    <t>INCIDENCIAS EN EL TLSD</t>
  </si>
  <si>
    <t>INCIDENCIAS EN EL TLS</t>
  </si>
  <si>
    <t xml:space="preserve">Leche evaporada Bongú </t>
  </si>
  <si>
    <t>Aceite Mazola, Mazeite (Galones de 128 onzas)</t>
  </si>
  <si>
    <t>Celulares</t>
  </si>
  <si>
    <t>Inversores</t>
  </si>
  <si>
    <t>Productos del cuidado personal</t>
  </si>
  <si>
    <t>GRAMOS DE MARIHUANA</t>
  </si>
  <si>
    <t>ARMAS BLANCAS ILEGALES</t>
  </si>
  <si>
    <t>FALTA DE FACTURA Y/O CONDUCE</t>
  </si>
  <si>
    <t>GLP</t>
  </si>
  <si>
    <t xml:space="preserve">GASOLINA </t>
  </si>
  <si>
    <t>GASOIL</t>
  </si>
  <si>
    <t>ARMAS DE FABRICACIÓN CASERA</t>
  </si>
  <si>
    <t xml:space="preserve">ARMAS DE FUEGO REGISTRADAS </t>
  </si>
  <si>
    <t>ARMAS DE FUEGO RETENIDAS "LIC. VENCIDA"</t>
  </si>
  <si>
    <t>ARMAS DE FUEGO RETENIDAS SIN DOCUMENTOS</t>
  </si>
  <si>
    <t>HOOKAS INCAUTADAS</t>
  </si>
  <si>
    <t>MULTAS DE AMET</t>
  </si>
  <si>
    <t>OBJETOS INCAUTADOS</t>
  </si>
  <si>
    <t>PORCIÓN DE COCAINA</t>
  </si>
  <si>
    <t>PORCIÓN DE CRACK</t>
  </si>
  <si>
    <t>PORCIÓN DE MARIHUANA</t>
  </si>
  <si>
    <t xml:space="preserve">PORCIÓN DE MATERIAL DESCONOCIDO </t>
  </si>
  <si>
    <t xml:space="preserve">VEHÍCULOS RETENIDOS </t>
  </si>
  <si>
    <t xml:space="preserve">EXTRANJEROS INDOCUMENTADOS </t>
  </si>
  <si>
    <t xml:space="preserve">ARMAS BLANCAS RETENIDAS </t>
  </si>
  <si>
    <t>BALANZAS</t>
  </si>
  <si>
    <t>PORCIONES DE CRACK</t>
  </si>
  <si>
    <t>NOVEDADES</t>
  </si>
  <si>
    <t>ROBOS</t>
  </si>
  <si>
    <t>UNIVERSIDAD</t>
  </si>
  <si>
    <t>UTE</t>
  </si>
  <si>
    <t>Tutores</t>
  </si>
  <si>
    <t>INFLUENZA</t>
  </si>
  <si>
    <t>INFECTOLOGIA</t>
  </si>
  <si>
    <t>(en blanco)</t>
  </si>
  <si>
    <t xml:space="preserve">COL. CER </t>
  </si>
  <si>
    <t xml:space="preserve">COL, DOR </t>
  </si>
  <si>
    <t xml:space="preserve">UROGRAFIA </t>
  </si>
  <si>
    <t>PLAN SOCIAL</t>
  </si>
  <si>
    <t>INSTITUCION</t>
  </si>
  <si>
    <t>PATRULLAS A PIE</t>
  </si>
  <si>
    <t xml:space="preserve">TOTAL PERSONAL </t>
  </si>
  <si>
    <t>CIUTRAN</t>
  </si>
  <si>
    <t>AYUDAS ECONÓMICAS </t>
  </si>
  <si>
    <t>CARTAS DE ATENCIONES MEDICAS</t>
  </si>
  <si>
    <t xml:space="preserve">RACIONES ALIMENTICIAS </t>
  </si>
  <si>
    <t>BASE NAVAL 27 DE FEBRERO</t>
  </si>
  <si>
    <t>CADETE/GUARDIAMARINA</t>
  </si>
  <si>
    <t>ENERO</t>
  </si>
  <si>
    <t>FEBRERO</t>
  </si>
  <si>
    <t>MARZO</t>
  </si>
  <si>
    <t>INUTILIDAD FÍSICA CON DISFRUTE A PENSIÓN</t>
  </si>
  <si>
    <t>CAPSULAS PARA PISTOLA</t>
  </si>
  <si>
    <t>CARTUCHO PARA ESCOPETAS</t>
  </si>
  <si>
    <t>CHILENA</t>
  </si>
  <si>
    <t>PISTOLA</t>
  </si>
  <si>
    <t>MARIHUANA (Pacas sin Especificar)</t>
  </si>
  <si>
    <t>MOTOCICLETAS</t>
  </si>
  <si>
    <t>AJO LIBRA</t>
  </si>
  <si>
    <t>Desodorantes Unds.</t>
  </si>
  <si>
    <t xml:space="preserve"> Clerén  (gl.)      </t>
  </si>
  <si>
    <t>ANTIGÜEDAD EN SERVICIO</t>
  </si>
  <si>
    <t>TRANSFERIDO A OTRA INSTITUCIÓN</t>
  </si>
  <si>
    <t>DINGUIN</t>
  </si>
  <si>
    <t>ESPAÑOLES</t>
  </si>
  <si>
    <t>FRANCES</t>
  </si>
  <si>
    <t>ITALIANO</t>
  </si>
  <si>
    <t>RUSO</t>
  </si>
  <si>
    <t>PORTUGUES</t>
  </si>
  <si>
    <t>NACIONES UNIDAS</t>
  </si>
  <si>
    <t>CHILENO</t>
  </si>
  <si>
    <t>PERUANDO</t>
  </si>
  <si>
    <t>CANCELADO</t>
  </si>
  <si>
    <t>FALLECIDO POR QUEBRANTOS DE SALUD</t>
  </si>
  <si>
    <t>RETIRO CON PENSION</t>
  </si>
  <si>
    <t>EMP. CONT. TMP.</t>
  </si>
  <si>
    <t>AGENTES DEL CESMET CON PROBLEMAS DE SALUD</t>
  </si>
  <si>
    <t>INGRESAR ILEGALMENTE AL SISTEMA</t>
  </si>
  <si>
    <t>AGRESIÓN LEVE</t>
  </si>
  <si>
    <t>AGRESIONES Y AMENAZAS</t>
  </si>
  <si>
    <t>ROBO A PERSONAS EN LUGARES PÚBLICOS</t>
  </si>
  <si>
    <t>DIFAMACIÓN O INSULTO</t>
  </si>
  <si>
    <t>DAÑOS A BIENES PÚBLICOS</t>
  </si>
  <si>
    <t>AGRESIÓN GRAVE</t>
  </si>
  <si>
    <t>AGRESIONES GRAVE</t>
  </si>
  <si>
    <t>CUBANOS</t>
  </si>
  <si>
    <t>HAITIANO</t>
  </si>
  <si>
    <t>MEXICANOS</t>
  </si>
  <si>
    <t>UCRANIANA</t>
  </si>
  <si>
    <t>Sacos de arroz  amarillo (125 libras)</t>
  </si>
  <si>
    <t>Sacos de Cacao</t>
  </si>
  <si>
    <t>Aceite Mazola, Mazeite, Sol de Oro (Galones de 64 onzas)</t>
  </si>
  <si>
    <t>Salsa Bella</t>
  </si>
  <si>
    <t>Mantequilla</t>
  </si>
  <si>
    <t>Queso</t>
  </si>
  <si>
    <t>Sacos de carbón</t>
  </si>
  <si>
    <t>Atados de varillas</t>
  </si>
  <si>
    <t>Sesterio (Botellas de 750 ml)</t>
  </si>
  <si>
    <t>Ron Tastadou (Botellas de 750 ml)</t>
  </si>
  <si>
    <t>Unidades de Varillas</t>
  </si>
  <si>
    <t>Ron Bakará (Botellas de 750ml)</t>
  </si>
  <si>
    <t>Imperial Blue  (Botellas de 750 ml)</t>
  </si>
  <si>
    <t>Refrescos</t>
  </si>
  <si>
    <t>Ron King Price (Botellas de 750 ml)</t>
  </si>
  <si>
    <t>Whisky Dewars</t>
  </si>
  <si>
    <t>Cigarrillos  Nice (Paquetes  de 10 cajetillas de 20 unidades)</t>
  </si>
  <si>
    <t>Camión con Cacao</t>
  </si>
  <si>
    <t>Baterias</t>
  </si>
  <si>
    <t>Planta electrica</t>
  </si>
  <si>
    <t>Inversores paneles solares</t>
  </si>
  <si>
    <t>Reguladores de paneles solares</t>
  </si>
  <si>
    <t>Extensiones eléctricas</t>
  </si>
  <si>
    <t>Cervezas enlatadas (Botellas de 750 ml)</t>
  </si>
  <si>
    <t>Champagñe (Botellas de 750 ml)</t>
  </si>
  <si>
    <t>Whisky Reserve7 (Botellas de 750 ml)</t>
  </si>
  <si>
    <t>Cigarrillos  Jailsalmer  (Paquetes  de 10 cajetillas de 20 unidades)</t>
  </si>
  <si>
    <t>GALONES DE GASOLINA</t>
  </si>
  <si>
    <t>GALONES DE GASOIL</t>
  </si>
  <si>
    <t>ARMA DE FUEGO</t>
  </si>
  <si>
    <t>Molinos Modernos (IP)</t>
  </si>
  <si>
    <t xml:space="preserve">OPERATIVOS EN APOYO A LA DIRECCIÓN DE SUPERVISIÓN Y CONTROL DE ESTACIONES DE EXPENDIO DE COMBUSTIBLES (CIERRE DE ESTACIONES DE COMBUSTIBLE)
</t>
  </si>
  <si>
    <t>INSPECCIÓN CAMIONES DE TRANSP. DE COMBUSTIBLES Y MERC.</t>
  </si>
  <si>
    <t>INSPECCIÓN CAMIONES DE DESECHOS OLEOSOS</t>
  </si>
  <si>
    <t>ALLANAMIENTOS (DIR. OP. / DIR. INT.)</t>
  </si>
  <si>
    <t xml:space="preserve">ALMACENAMIENTO ILEGAL DE COMBUSTIBLES </t>
  </si>
  <si>
    <t>TRANSITAR CON STICKER VENCIDO</t>
  </si>
  <si>
    <t>Medicamentos y derivados (Unidad)</t>
  </si>
  <si>
    <t>Tabaco y derivados (Unidad)</t>
  </si>
  <si>
    <t>Alcohol y derivados (Botellas)</t>
  </si>
  <si>
    <t xml:space="preserve">Estimulante Sexual (Unidad / Frasco) </t>
  </si>
  <si>
    <t>ACCIDENTE</t>
  </si>
  <si>
    <t>CHOQUE</t>
  </si>
  <si>
    <t>DESLIZAMIENTO</t>
  </si>
  <si>
    <t>VOLCADURA</t>
  </si>
  <si>
    <t>ATROPELLAMIENTO</t>
  </si>
  <si>
    <t>NEUMÁTICO</t>
  </si>
  <si>
    <t>ELÉCTRICA</t>
  </si>
  <si>
    <t xml:space="preserve">CALENTAMIENTO </t>
  </si>
  <si>
    <t>MECANICA</t>
  </si>
  <si>
    <t>AMBULACIA</t>
  </si>
  <si>
    <t>MECÁNICA</t>
  </si>
  <si>
    <t>GESTION OPERATIVA</t>
  </si>
  <si>
    <t>REGION ESTE</t>
  </si>
  <si>
    <t>REGION NORTE</t>
  </si>
  <si>
    <t>REGION SUR</t>
  </si>
  <si>
    <t>PAQUETE DE MARIHUANA</t>
  </si>
  <si>
    <t>PARSONAS RETENIDAS POR PARTICIPACION EN CARRERAS</t>
  </si>
  <si>
    <t>PROFUGOS DE LA JUSTICIA</t>
  </si>
  <si>
    <t xml:space="preserve">Armas de Fuego Registradas </t>
  </si>
  <si>
    <t>MUERTES</t>
  </si>
  <si>
    <t>Marzo_2025</t>
  </si>
  <si>
    <t xml:space="preserve">Relación General del INSUDE sus Escuelas y Academias </t>
  </si>
  <si>
    <t>Facultades</t>
  </si>
  <si>
    <t>Escuelas</t>
  </si>
  <si>
    <t>P.N</t>
  </si>
  <si>
    <t>Extranjeros</t>
  </si>
  <si>
    <t>Civiles</t>
  </si>
  <si>
    <t>Total</t>
  </si>
  <si>
    <t>M</t>
  </si>
  <si>
    <t>F</t>
  </si>
  <si>
    <t>T</t>
  </si>
  <si>
    <t xml:space="preserve">M </t>
  </si>
  <si>
    <t>Facultad de Ciencias para la Seguridad, Defensa y Desarrollo Nacional</t>
  </si>
  <si>
    <t>EGAEE</t>
  </si>
  <si>
    <t>EGDDHHyDIH</t>
  </si>
  <si>
    <t>EGCEMC</t>
  </si>
  <si>
    <t> Facultad de Ciencias Militares</t>
  </si>
  <si>
    <t>AMBC</t>
  </si>
  <si>
    <t>EGEMERD</t>
  </si>
  <si>
    <t>Facultad de Ciencias Navales</t>
  </si>
  <si>
    <t>ANVCWL</t>
  </si>
  <si>
    <t>EGCEMN</t>
  </si>
  <si>
    <t>Facultad de Ciencias Aeronáuticas</t>
  </si>
  <si>
    <t>AAFAFM</t>
  </si>
  <si>
    <t>EGCEMA</t>
  </si>
  <si>
    <t xml:space="preserve">Total femeninos </t>
  </si>
  <si>
    <t xml:space="preserve">Total masculinos </t>
  </si>
  <si>
    <t>Total general de estudiantes para grado, postgrado y educación continua</t>
  </si>
  <si>
    <t>Total Grado y postgrado</t>
  </si>
  <si>
    <t>CUBA</t>
  </si>
  <si>
    <t>FRACIA</t>
  </si>
  <si>
    <t>ISRAEL</t>
  </si>
  <si>
    <t>COREA DEL SUR</t>
  </si>
  <si>
    <t>PANAMA</t>
  </si>
  <si>
    <t>TURQUIA</t>
  </si>
  <si>
    <t>UNEFA</t>
  </si>
  <si>
    <t>UNIRHEMOS</t>
  </si>
  <si>
    <t>UNAPEC</t>
  </si>
  <si>
    <t>SANIDAD MILITAR 3RA BRIGADA ERD</t>
  </si>
  <si>
    <t>HOSPITAL DR. FELIZ GOICO</t>
  </si>
  <si>
    <t>HOSPITAL REG. UNIVERSITARIO JAIME MOTA, MONTE PLATA</t>
  </si>
  <si>
    <t>Mayor General ó Vice Alm.</t>
  </si>
  <si>
    <t>General de Brigada ó Contralm.</t>
  </si>
  <si>
    <t>Coronel ó Cap. de Navío</t>
  </si>
  <si>
    <t>Tte. Coronel ó Cap. de Fragata</t>
  </si>
  <si>
    <t>Cabo</t>
  </si>
  <si>
    <t>Raso  ó Marinero + GM</t>
  </si>
  <si>
    <t>Asimilados</t>
  </si>
  <si>
    <t>CADETE O GUARDIAMARINA</t>
  </si>
  <si>
    <t>CONTRATADO</t>
  </si>
  <si>
    <t>MAGNESIO (Mg)</t>
  </si>
  <si>
    <t>FOSFORO (P)</t>
  </si>
  <si>
    <t>FOSFATASA ALCALINA (FA)</t>
  </si>
  <si>
    <t>HELICOBACTER PYLORI EN HECES</t>
  </si>
  <si>
    <t>DENGUE NS1</t>
  </si>
  <si>
    <t>GLICEMIA  PP</t>
  </si>
  <si>
    <t>PLACA LATERAL DE CRANEO</t>
  </si>
  <si>
    <t>ORTODONCIA</t>
  </si>
  <si>
    <t>Menos de 15</t>
  </si>
  <si>
    <t>REUMATOLOGIA</t>
  </si>
  <si>
    <t>1-4 AÑOS</t>
  </si>
  <si>
    <t>FALLECIMIENTOS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</si>
</sst>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2"/>
      <name val="Bookman Old Style"/>
      <family val="1"/>
    </font>
    <font>
      <b/>
      <sz val="12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0"/>
      <name val="Bookman Old Style"/>
      <family val="1"/>
    </font>
    <font>
      <sz val="10"/>
      <name val="Arial"/>
      <family val="2"/>
    </font>
    <font>
      <b/>
      <sz val="10"/>
      <color theme="1"/>
      <name val="Times New Roman"/>
    </font>
    <font>
      <b/>
      <sz val="10"/>
      <color rgb="FF000000"/>
      <name val="Times New Roman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4"/>
      <color theme="4" tint="-0.499984740745262"/>
      <name val="Times New Roman"/>
      <family val="1"/>
    </font>
    <font>
      <u/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Times New Roman"/>
    </font>
    <font>
      <sz val="10"/>
      <color rgb="FF000000"/>
      <name val="Times New Roman"/>
    </font>
    <font>
      <sz val="10"/>
      <color theme="1"/>
      <name val="Calibri"/>
      <scheme val="minor"/>
    </font>
    <font>
      <sz val="10"/>
      <color rgb="FF000000"/>
      <name val="&quot;Times New Roman&quot;"/>
    </font>
  </fonts>
  <fills count="22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75623"/>
        <bgColor indexed="64"/>
      </patternFill>
    </fill>
    <fill>
      <patternFill patternType="solid">
        <fgColor rgb="FF8EE1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0988FB"/>
        <bgColor indexed="64"/>
      </patternFill>
    </fill>
    <fill>
      <patternFill patternType="solid">
        <fgColor rgb="FF003192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9" fillId="0" borderId="0"/>
  </cellStyleXfs>
  <cellXfs count="190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3" xfId="0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0" xfId="0" applyFont="1"/>
    <xf numFmtId="3" fontId="13" fillId="0" borderId="0" xfId="0" applyNumberFormat="1" applyFont="1"/>
    <xf numFmtId="0" fontId="14" fillId="0" borderId="22" xfId="0" applyFont="1" applyBorder="1"/>
    <xf numFmtId="0" fontId="1" fillId="0" borderId="0" xfId="0" applyFont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3" fontId="5" fillId="0" borderId="1" xfId="0" applyNumberFormat="1" applyFont="1" applyBorder="1" applyAlignment="1">
      <alignment horizontal="center" vertical="center" wrapText="1" readingOrder="1"/>
    </xf>
    <xf numFmtId="3" fontId="4" fillId="2" borderId="1" xfId="0" applyNumberFormat="1" applyFont="1" applyFill="1" applyBorder="1" applyAlignment="1">
      <alignment horizontal="center" wrapText="1" readingOrder="1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4" borderId="1" xfId="0" applyFont="1" applyFill="1" applyBorder="1" applyAlignment="1">
      <alignment horizontal="center" wrapText="1" readingOrder="1"/>
    </xf>
    <xf numFmtId="0" fontId="7" fillId="0" borderId="1" xfId="0" applyFont="1" applyBorder="1" applyAlignment="1">
      <alignment horizontal="left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wrapText="1" readingOrder="1"/>
    </xf>
    <xf numFmtId="3" fontId="6" fillId="4" borderId="1" xfId="0" applyNumberFormat="1" applyFont="1" applyFill="1" applyBorder="1" applyAlignment="1">
      <alignment horizontal="center" wrapText="1" readingOrder="1"/>
    </xf>
    <xf numFmtId="3" fontId="7" fillId="0" borderId="1" xfId="0" applyNumberFormat="1" applyFont="1" applyBorder="1" applyAlignment="1">
      <alignment horizontal="right" wrapText="1" readingOrder="1"/>
    </xf>
    <xf numFmtId="0" fontId="0" fillId="6" borderId="0" xfId="0" applyFill="1"/>
    <xf numFmtId="3" fontId="0" fillId="6" borderId="0" xfId="0" applyNumberFormat="1" applyFill="1"/>
    <xf numFmtId="0" fontId="10" fillId="7" borderId="1" xfId="0" applyFont="1" applyFill="1" applyBorder="1" applyAlignment="1">
      <alignment horizontal="center" vertical="center" wrapText="1" readingOrder="1"/>
    </xf>
    <xf numFmtId="3" fontId="15" fillId="0" borderId="2" xfId="0" applyNumberFormat="1" applyFont="1" applyBorder="1" applyAlignment="1">
      <alignment horizontal="center" wrapText="1" readingOrder="1"/>
    </xf>
    <xf numFmtId="0" fontId="15" fillId="0" borderId="10" xfId="0" applyFont="1" applyBorder="1" applyAlignment="1">
      <alignment horizontal="center" wrapText="1" readingOrder="1"/>
    </xf>
    <xf numFmtId="3" fontId="15" fillId="0" borderId="10" xfId="0" applyNumberFormat="1" applyFont="1" applyBorder="1" applyAlignment="1">
      <alignment horizontal="center" wrapText="1" readingOrder="1"/>
    </xf>
    <xf numFmtId="0" fontId="10" fillId="7" borderId="1" xfId="0" applyFont="1" applyFill="1" applyBorder="1" applyAlignment="1">
      <alignment horizontal="center" wrapText="1" readingOrder="1"/>
    </xf>
    <xf numFmtId="3" fontId="10" fillId="7" borderId="1" xfId="0" applyNumberFormat="1" applyFont="1" applyFill="1" applyBorder="1" applyAlignment="1">
      <alignment horizontal="center" wrapText="1" readingOrder="1"/>
    </xf>
    <xf numFmtId="0" fontId="4" fillId="9" borderId="16" xfId="0" applyFont="1" applyFill="1" applyBorder="1" applyAlignment="1">
      <alignment horizontal="center" wrapText="1" readingOrder="1"/>
    </xf>
    <xf numFmtId="0" fontId="12" fillId="0" borderId="16" xfId="0" applyFont="1" applyBorder="1" applyAlignment="1">
      <alignment horizontal="center" wrapText="1" readingOrder="1"/>
    </xf>
    <xf numFmtId="0" fontId="0" fillId="0" borderId="13" xfId="0" applyBorder="1" applyAlignment="1">
      <alignment horizontal="center"/>
    </xf>
    <xf numFmtId="0" fontId="14" fillId="10" borderId="0" xfId="0" applyFont="1" applyFill="1"/>
    <xf numFmtId="0" fontId="11" fillId="11" borderId="13" xfId="0" applyFont="1" applyFill="1" applyBorder="1" applyAlignment="1">
      <alignment horizontal="center" wrapText="1" readingOrder="1"/>
    </xf>
    <xf numFmtId="0" fontId="14" fillId="10" borderId="22" xfId="0" applyFont="1" applyFill="1" applyBorder="1" applyAlignment="1">
      <alignment horizontal="left"/>
    </xf>
    <xf numFmtId="0" fontId="14" fillId="10" borderId="22" xfId="0" applyFont="1" applyFill="1" applyBorder="1"/>
    <xf numFmtId="3" fontId="18" fillId="8" borderId="17" xfId="0" applyNumberFormat="1" applyFont="1" applyFill="1" applyBorder="1" applyAlignment="1">
      <alignment vertical="center" wrapText="1"/>
    </xf>
    <xf numFmtId="3" fontId="18" fillId="8" borderId="25" xfId="0" applyNumberFormat="1" applyFont="1" applyFill="1" applyBorder="1" applyAlignment="1">
      <alignment vertical="center" wrapText="1"/>
    </xf>
    <xf numFmtId="0" fontId="8" fillId="5" borderId="27" xfId="0" applyFont="1" applyFill="1" applyBorder="1" applyAlignment="1">
      <alignment horizontal="center" wrapText="1" readingOrder="1"/>
    </xf>
    <xf numFmtId="0" fontId="8" fillId="5" borderId="28" xfId="0" applyFont="1" applyFill="1" applyBorder="1" applyAlignment="1">
      <alignment horizontal="center" wrapText="1" readingOrder="1"/>
    </xf>
    <xf numFmtId="0" fontId="7" fillId="0" borderId="29" xfId="0" applyFont="1" applyBorder="1" applyAlignment="1">
      <alignment horizontal="left" wrapText="1" readingOrder="1"/>
    </xf>
    <xf numFmtId="3" fontId="7" fillId="0" borderId="30" xfId="0" applyNumberFormat="1" applyFont="1" applyBorder="1" applyAlignment="1">
      <alignment horizontal="right" wrapText="1" readingOrder="1"/>
    </xf>
    <xf numFmtId="0" fontId="8" fillId="5" borderId="31" xfId="0" applyFont="1" applyFill="1" applyBorder="1" applyAlignment="1">
      <alignment horizontal="center" wrapText="1" readingOrder="1"/>
    </xf>
    <xf numFmtId="3" fontId="8" fillId="5" borderId="32" xfId="0" applyNumberFormat="1" applyFont="1" applyFill="1" applyBorder="1" applyAlignment="1">
      <alignment horizontal="right" wrapText="1" readingOrder="1"/>
    </xf>
    <xf numFmtId="3" fontId="8" fillId="5" borderId="33" xfId="0" applyNumberFormat="1" applyFont="1" applyFill="1" applyBorder="1" applyAlignment="1">
      <alignment horizontal="right" wrapText="1" readingOrder="1"/>
    </xf>
    <xf numFmtId="0" fontId="20" fillId="0" borderId="4" xfId="0" applyFont="1" applyBorder="1" applyAlignment="1">
      <alignment horizontal="left"/>
    </xf>
    <xf numFmtId="0" fontId="21" fillId="12" borderId="35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 readingOrder="1"/>
    </xf>
    <xf numFmtId="3" fontId="15" fillId="0" borderId="1" xfId="0" applyNumberFormat="1" applyFont="1" applyBorder="1" applyAlignment="1">
      <alignment horizontal="center" wrapText="1" readingOrder="1"/>
    </xf>
    <xf numFmtId="0" fontId="15" fillId="0" borderId="37" xfId="0" applyFont="1" applyBorder="1" applyAlignment="1">
      <alignment horizontal="center" wrapText="1" readingOrder="1"/>
    </xf>
    <xf numFmtId="0" fontId="22" fillId="13" borderId="45" xfId="0" applyFont="1" applyFill="1" applyBorder="1" applyAlignment="1">
      <alignment horizontal="center" vertical="center" wrapText="1" readingOrder="1"/>
    </xf>
    <xf numFmtId="0" fontId="22" fillId="13" borderId="46" xfId="0" applyFont="1" applyFill="1" applyBorder="1" applyAlignment="1">
      <alignment vertical="center" wrapText="1" readingOrder="1"/>
    </xf>
    <xf numFmtId="0" fontId="23" fillId="0" borderId="13" xfId="0" applyFont="1" applyBorder="1" applyAlignment="1">
      <alignment horizontal="center" wrapText="1" readingOrder="1"/>
    </xf>
    <xf numFmtId="0" fontId="23" fillId="0" borderId="12" xfId="0" applyFont="1" applyBorder="1" applyAlignment="1">
      <alignment horizontal="center" wrapText="1" readingOrder="1"/>
    </xf>
    <xf numFmtId="1" fontId="23" fillId="0" borderId="47" xfId="0" applyNumberFormat="1" applyFont="1" applyBorder="1" applyAlignment="1">
      <alignment horizontal="center" wrapText="1" readingOrder="1"/>
    </xf>
    <xf numFmtId="0" fontId="23" fillId="0" borderId="6" xfId="0" applyFont="1" applyBorder="1" applyAlignment="1">
      <alignment horizontal="center" wrapText="1" readingOrder="1"/>
    </xf>
    <xf numFmtId="0" fontId="23" fillId="0" borderId="48" xfId="0" applyFont="1" applyBorder="1" applyAlignment="1">
      <alignment horizontal="center" wrapText="1" readingOrder="1"/>
    </xf>
    <xf numFmtId="0" fontId="24" fillId="13" borderId="5" xfId="0" applyFont="1" applyFill="1" applyBorder="1" applyAlignment="1">
      <alignment horizontal="center" wrapText="1" readingOrder="1"/>
    </xf>
    <xf numFmtId="0" fontId="24" fillId="13" borderId="14" xfId="0" applyFont="1" applyFill="1" applyBorder="1" applyAlignment="1">
      <alignment horizontal="center" wrapText="1" readingOrder="1"/>
    </xf>
    <xf numFmtId="1" fontId="24" fillId="13" borderId="14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left" indent="1"/>
    </xf>
    <xf numFmtId="0" fontId="14" fillId="10" borderId="23" xfId="0" applyFont="1" applyFill="1" applyBorder="1"/>
    <xf numFmtId="0" fontId="25" fillId="14" borderId="6" xfId="0" applyFont="1" applyFill="1" applyBorder="1"/>
    <xf numFmtId="0" fontId="25" fillId="14" borderId="34" xfId="0" applyFont="1" applyFill="1" applyBorder="1"/>
    <xf numFmtId="0" fontId="26" fillId="15" borderId="16" xfId="0" applyFont="1" applyFill="1" applyBorder="1" applyAlignment="1">
      <alignment horizontal="center" vertical="center"/>
    </xf>
    <xf numFmtId="0" fontId="27" fillId="15" borderId="16" xfId="0" applyFont="1" applyFill="1" applyBorder="1" applyAlignment="1">
      <alignment horizontal="center" vertical="center"/>
    </xf>
    <xf numFmtId="0" fontId="28" fillId="15" borderId="16" xfId="0" applyFont="1" applyFill="1" applyBorder="1" applyAlignment="1">
      <alignment horizontal="center" vertical="center"/>
    </xf>
    <xf numFmtId="0" fontId="29" fillId="15" borderId="16" xfId="0" applyFont="1" applyFill="1" applyBorder="1" applyAlignment="1">
      <alignment horizontal="center" vertical="center"/>
    </xf>
    <xf numFmtId="0" fontId="30" fillId="15" borderId="16" xfId="0" applyFont="1" applyFill="1" applyBorder="1" applyAlignment="1">
      <alignment horizontal="center" vertical="center"/>
    </xf>
    <xf numFmtId="0" fontId="31" fillId="15" borderId="16" xfId="0" applyFont="1" applyFill="1" applyBorder="1" applyAlignment="1">
      <alignment horizontal="center" vertical="center"/>
    </xf>
    <xf numFmtId="0" fontId="28" fillId="15" borderId="17" xfId="0" applyFont="1" applyFill="1" applyBorder="1" applyAlignment="1">
      <alignment horizontal="center" vertical="center"/>
    </xf>
    <xf numFmtId="0" fontId="29" fillId="15" borderId="17" xfId="0" applyFont="1" applyFill="1" applyBorder="1" applyAlignment="1">
      <alignment horizontal="center" vertical="center"/>
    </xf>
    <xf numFmtId="0" fontId="28" fillId="15" borderId="13" xfId="0" applyFont="1" applyFill="1" applyBorder="1" applyAlignment="1">
      <alignment horizontal="center" vertical="center"/>
    </xf>
    <xf numFmtId="0" fontId="29" fillId="15" borderId="13" xfId="0" applyFont="1" applyFill="1" applyBorder="1" applyAlignment="1">
      <alignment horizontal="center" vertical="center"/>
    </xf>
    <xf numFmtId="0" fontId="30" fillId="15" borderId="13" xfId="0" applyFont="1" applyFill="1" applyBorder="1" applyAlignment="1">
      <alignment horizontal="center"/>
    </xf>
    <xf numFmtId="0" fontId="31" fillId="15" borderId="13" xfId="0" applyFont="1" applyFill="1" applyBorder="1" applyAlignment="1">
      <alignment horizontal="center" vertical="center"/>
    </xf>
    <xf numFmtId="0" fontId="31" fillId="15" borderId="13" xfId="0" applyFont="1" applyFill="1" applyBorder="1" applyAlignment="1">
      <alignment horizontal="center"/>
    </xf>
    <xf numFmtId="0" fontId="31" fillId="0" borderId="13" xfId="0" applyFont="1" applyBorder="1" applyAlignment="1">
      <alignment horizontal="center" wrapText="1"/>
    </xf>
    <xf numFmtId="0" fontId="10" fillId="16" borderId="1" xfId="0" applyFont="1" applyFill="1" applyBorder="1" applyAlignment="1">
      <alignment horizontal="center" vertical="center" wrapText="1" readingOrder="1"/>
    </xf>
    <xf numFmtId="0" fontId="10" fillId="16" borderId="2" xfId="0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wrapText="1" readingOrder="1"/>
    </xf>
    <xf numFmtId="3" fontId="11" fillId="0" borderId="2" xfId="0" applyNumberFormat="1" applyFont="1" applyBorder="1" applyAlignment="1">
      <alignment horizontal="center" wrapText="1" readingOrder="1"/>
    </xf>
    <xf numFmtId="3" fontId="11" fillId="0" borderId="10" xfId="0" applyNumberFormat="1" applyFont="1" applyBorder="1" applyAlignment="1">
      <alignment horizontal="center" wrapText="1" readingOrder="1"/>
    </xf>
    <xf numFmtId="0" fontId="11" fillId="0" borderId="10" xfId="0" applyFont="1" applyBorder="1" applyAlignment="1">
      <alignment horizontal="center" wrapText="1" readingOrder="1"/>
    </xf>
    <xf numFmtId="3" fontId="11" fillId="0" borderId="1" xfId="0" applyNumberFormat="1" applyFont="1" applyBorder="1" applyAlignment="1">
      <alignment horizontal="center" wrapText="1" readingOrder="1"/>
    </xf>
    <xf numFmtId="0" fontId="33" fillId="16" borderId="37" xfId="0" applyFont="1" applyFill="1" applyBorder="1" applyAlignment="1">
      <alignment horizontal="center" wrapText="1" readingOrder="1"/>
    </xf>
    <xf numFmtId="3" fontId="33" fillId="16" borderId="37" xfId="0" applyNumberFormat="1" applyFont="1" applyFill="1" applyBorder="1" applyAlignment="1">
      <alignment horizontal="center" wrapText="1" readingOrder="1"/>
    </xf>
    <xf numFmtId="0" fontId="0" fillId="0" borderId="0" xfId="0" applyProtection="1"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14" fillId="18" borderId="13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18" borderId="57" xfId="0" applyFont="1" applyFill="1" applyBorder="1" applyAlignment="1" applyProtection="1">
      <alignment horizontal="center" vertical="center"/>
      <protection locked="0"/>
    </xf>
    <xf numFmtId="0" fontId="38" fillId="3" borderId="13" xfId="0" applyFont="1" applyFill="1" applyBorder="1" applyProtection="1"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0" fillId="18" borderId="13" xfId="0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18" borderId="57" xfId="0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39" fillId="3" borderId="13" xfId="0" applyFont="1" applyFill="1" applyBorder="1" applyAlignment="1" applyProtection="1">
      <alignment horizontal="center" vertical="center"/>
      <protection locked="0"/>
    </xf>
    <xf numFmtId="0" fontId="38" fillId="3" borderId="14" xfId="0" applyFont="1" applyFill="1" applyBorder="1" applyProtection="1">
      <protection locked="0"/>
    </xf>
    <xf numFmtId="0" fontId="39" fillId="3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7" fillId="17" borderId="58" xfId="0" applyFont="1" applyFill="1" applyBorder="1" applyProtection="1">
      <protection locked="0"/>
    </xf>
    <xf numFmtId="0" fontId="39" fillId="3" borderId="59" xfId="0" applyFont="1" applyFill="1" applyBorder="1" applyAlignment="1" applyProtection="1">
      <alignment horizontal="center" vertical="center"/>
      <protection hidden="1"/>
    </xf>
    <xf numFmtId="0" fontId="37" fillId="17" borderId="60" xfId="0" applyFont="1" applyFill="1" applyBorder="1" applyAlignment="1" applyProtection="1">
      <alignment horizontal="center" vertical="center"/>
      <protection hidden="1"/>
    </xf>
    <xf numFmtId="0" fontId="40" fillId="3" borderId="59" xfId="0" applyFont="1" applyFill="1" applyBorder="1" applyAlignment="1" applyProtection="1">
      <alignment horizontal="center" vertical="center"/>
      <protection hidden="1"/>
    </xf>
    <xf numFmtId="0" fontId="37" fillId="0" borderId="59" xfId="0" applyFont="1" applyBorder="1" applyAlignment="1" applyProtection="1">
      <alignment horizontal="center" vertical="center"/>
      <protection hidden="1"/>
    </xf>
    <xf numFmtId="0" fontId="37" fillId="17" borderId="61" xfId="0" applyFont="1" applyFill="1" applyBorder="1" applyAlignment="1" applyProtection="1">
      <alignment horizontal="center" vertical="center"/>
      <protection hidden="1"/>
    </xf>
    <xf numFmtId="0" fontId="41" fillId="17" borderId="62" xfId="0" applyFont="1" applyFill="1" applyBorder="1" applyAlignment="1" applyProtection="1">
      <alignment horizontal="center" vertical="center"/>
      <protection hidden="1"/>
    </xf>
    <xf numFmtId="0" fontId="32" fillId="20" borderId="34" xfId="0" applyFont="1" applyFill="1" applyBorder="1" applyProtection="1">
      <protection locked="0"/>
    </xf>
    <xf numFmtId="0" fontId="32" fillId="20" borderId="63" xfId="0" applyFont="1" applyFill="1" applyBorder="1" applyProtection="1">
      <protection locked="0"/>
    </xf>
    <xf numFmtId="0" fontId="32" fillId="20" borderId="6" xfId="0" applyFont="1" applyFill="1" applyBorder="1" applyProtection="1">
      <protection locked="0"/>
    </xf>
    <xf numFmtId="0" fontId="32" fillId="20" borderId="64" xfId="0" applyFont="1" applyFill="1" applyBorder="1" applyProtection="1">
      <protection locked="0"/>
    </xf>
    <xf numFmtId="0" fontId="32" fillId="20" borderId="5" xfId="0" applyFont="1" applyFill="1" applyBorder="1" applyProtection="1">
      <protection locked="0"/>
    </xf>
    <xf numFmtId="0" fontId="32" fillId="20" borderId="66" xfId="0" applyFont="1" applyFill="1" applyBorder="1" applyProtection="1"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43" fillId="15" borderId="16" xfId="0" applyFont="1" applyFill="1" applyBorder="1" applyAlignment="1">
      <alignment horizontal="center" vertical="center"/>
    </xf>
    <xf numFmtId="0" fontId="44" fillId="15" borderId="16" xfId="0" applyFont="1" applyFill="1" applyBorder="1" applyAlignment="1">
      <alignment horizontal="center" vertical="center"/>
    </xf>
    <xf numFmtId="0" fontId="27" fillId="15" borderId="16" xfId="0" applyFont="1" applyFill="1" applyBorder="1" applyAlignment="1">
      <alignment horizontal="center"/>
    </xf>
    <xf numFmtId="0" fontId="45" fillId="15" borderId="0" xfId="0" applyFont="1" applyFill="1" applyAlignment="1">
      <alignment horizontal="center"/>
    </xf>
    <xf numFmtId="0" fontId="44" fillId="15" borderId="16" xfId="0" applyFont="1" applyFill="1" applyBorder="1" applyAlignment="1">
      <alignment horizontal="center"/>
    </xf>
    <xf numFmtId="0" fontId="46" fillId="15" borderId="16" xfId="0" applyFont="1" applyFill="1" applyBorder="1" applyAlignment="1">
      <alignment horizontal="center"/>
    </xf>
    <xf numFmtId="0" fontId="46" fillId="15" borderId="21" xfId="0" applyFont="1" applyFill="1" applyBorder="1" applyAlignment="1">
      <alignment horizontal="center"/>
    </xf>
    <xf numFmtId="0" fontId="43" fillId="15" borderId="16" xfId="0" applyFont="1" applyFill="1" applyBorder="1"/>
    <xf numFmtId="3" fontId="14" fillId="10" borderId="22" xfId="0" applyNumberFormat="1" applyFont="1" applyFill="1" applyBorder="1"/>
    <xf numFmtId="0" fontId="0" fillId="6" borderId="0" xfId="0" applyFill="1" applyAlignment="1">
      <alignment horizontal="center"/>
    </xf>
    <xf numFmtId="0" fontId="3" fillId="9" borderId="18" xfId="0" applyFont="1" applyFill="1" applyBorder="1" applyAlignment="1">
      <alignment horizontal="center" wrapText="1" readingOrder="1"/>
    </xf>
    <xf numFmtId="0" fontId="3" fillId="9" borderId="19" xfId="0" applyFont="1" applyFill="1" applyBorder="1" applyAlignment="1">
      <alignment horizontal="center" wrapText="1" readingOrder="1"/>
    </xf>
    <xf numFmtId="0" fontId="3" fillId="9" borderId="21" xfId="0" applyFont="1" applyFill="1" applyBorder="1" applyAlignment="1">
      <alignment horizontal="center" wrapText="1" readingOrder="1"/>
    </xf>
    <xf numFmtId="0" fontId="0" fillId="0" borderId="0" xfId="0" applyAlignment="1">
      <alignment horizontal="center"/>
    </xf>
    <xf numFmtId="0" fontId="11" fillId="9" borderId="24" xfId="0" applyFont="1" applyFill="1" applyBorder="1" applyAlignment="1">
      <alignment horizontal="center" wrapText="1" readingOrder="1"/>
    </xf>
    <xf numFmtId="0" fontId="11" fillId="9" borderId="26" xfId="0" applyFont="1" applyFill="1" applyBorder="1" applyAlignment="1">
      <alignment horizontal="center" wrapText="1" readingOrder="1"/>
    </xf>
    <xf numFmtId="0" fontId="10" fillId="7" borderId="7" xfId="0" applyFont="1" applyFill="1" applyBorder="1" applyAlignment="1">
      <alignment horizontal="center" vertical="center" wrapText="1" readingOrder="1"/>
    </xf>
    <xf numFmtId="0" fontId="10" fillId="7" borderId="11" xfId="0" applyFont="1" applyFill="1" applyBorder="1" applyAlignment="1">
      <alignment horizontal="center" vertical="center" wrapText="1" readingOrder="1"/>
    </xf>
    <xf numFmtId="0" fontId="4" fillId="9" borderId="17" xfId="0" applyFont="1" applyFill="1" applyBorder="1" applyAlignment="1">
      <alignment horizontal="center" wrapText="1" readingOrder="1"/>
    </xf>
    <xf numFmtId="0" fontId="4" fillId="9" borderId="15" xfId="0" applyFont="1" applyFill="1" applyBorder="1" applyAlignment="1">
      <alignment horizontal="center" wrapText="1" readingOrder="1"/>
    </xf>
    <xf numFmtId="0" fontId="1" fillId="0" borderId="0" xfId="0" applyFont="1" applyAlignment="1">
      <alignment horizontal="center"/>
    </xf>
    <xf numFmtId="17" fontId="34" fillId="0" borderId="0" xfId="0" applyNumberFormat="1" applyFont="1" applyAlignment="1" applyProtection="1">
      <alignment horizontal="center"/>
      <protection locked="0"/>
    </xf>
    <xf numFmtId="17" fontId="35" fillId="0" borderId="0" xfId="0" applyNumberFormat="1" applyFont="1" applyAlignment="1" applyProtection="1">
      <alignment horizontal="center"/>
      <protection locked="0"/>
    </xf>
    <xf numFmtId="0" fontId="36" fillId="5" borderId="50" xfId="0" applyFont="1" applyFill="1" applyBorder="1" applyAlignment="1" applyProtection="1">
      <alignment horizontal="center"/>
      <protection locked="0"/>
    </xf>
    <xf numFmtId="0" fontId="36" fillId="5" borderId="51" xfId="0" applyFont="1" applyFill="1" applyBorder="1" applyAlignment="1" applyProtection="1">
      <alignment horizontal="center"/>
      <protection locked="0"/>
    </xf>
    <xf numFmtId="0" fontId="36" fillId="5" borderId="52" xfId="0" applyFont="1" applyFill="1" applyBorder="1" applyAlignment="1" applyProtection="1">
      <alignment horizontal="center"/>
      <protection locked="0"/>
    </xf>
    <xf numFmtId="0" fontId="37" fillId="17" borderId="53" xfId="0" applyFont="1" applyFill="1" applyBorder="1" applyAlignment="1" applyProtection="1">
      <alignment horizontal="center" vertical="center"/>
      <protection locked="0"/>
    </xf>
    <xf numFmtId="0" fontId="37" fillId="17" borderId="6" xfId="0" applyFont="1" applyFill="1" applyBorder="1" applyAlignment="1" applyProtection="1">
      <alignment horizontal="center" vertical="center"/>
      <protection locked="0"/>
    </xf>
    <xf numFmtId="0" fontId="37" fillId="17" borderId="54" xfId="0" applyFont="1" applyFill="1" applyBorder="1" applyAlignment="1" applyProtection="1">
      <alignment horizontal="center" vertical="center"/>
      <protection locked="0"/>
    </xf>
    <xf numFmtId="0" fontId="37" fillId="17" borderId="12" xfId="0" applyFont="1" applyFill="1" applyBorder="1" applyAlignment="1" applyProtection="1">
      <alignment horizontal="center" vertical="center"/>
      <protection locked="0"/>
    </xf>
    <xf numFmtId="0" fontId="37" fillId="17" borderId="24" xfId="0" applyFont="1" applyFill="1" applyBorder="1" applyAlignment="1" applyProtection="1">
      <alignment horizontal="center"/>
      <protection locked="0"/>
    </xf>
    <xf numFmtId="0" fontId="37" fillId="17" borderId="26" xfId="0" applyFont="1" applyFill="1" applyBorder="1" applyAlignment="1" applyProtection="1">
      <alignment horizontal="center"/>
      <protection locked="0"/>
    </xf>
    <xf numFmtId="0" fontId="37" fillId="17" borderId="55" xfId="0" applyFont="1" applyFill="1" applyBorder="1" applyAlignment="1" applyProtection="1">
      <alignment horizontal="center"/>
      <protection locked="0"/>
    </xf>
    <xf numFmtId="0" fontId="10" fillId="7" borderId="8" xfId="0" applyFont="1" applyFill="1" applyBorder="1" applyAlignment="1">
      <alignment horizontal="center" vertical="center" wrapText="1" readingOrder="1"/>
    </xf>
    <xf numFmtId="0" fontId="10" fillId="7" borderId="9" xfId="0" applyFont="1" applyFill="1" applyBorder="1" applyAlignment="1">
      <alignment horizontal="center" vertical="center" wrapText="1" readingOrder="1"/>
    </xf>
    <xf numFmtId="0" fontId="10" fillId="7" borderId="36" xfId="0" applyFont="1" applyFill="1" applyBorder="1" applyAlignment="1">
      <alignment horizontal="center" vertical="center" wrapText="1" readingOrder="1"/>
    </xf>
    <xf numFmtId="0" fontId="22" fillId="13" borderId="39" xfId="0" applyFont="1" applyFill="1" applyBorder="1" applyAlignment="1">
      <alignment horizontal="center" vertical="center" wrapText="1" readingOrder="1"/>
    </xf>
    <xf numFmtId="0" fontId="22" fillId="13" borderId="43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3" fontId="10" fillId="7" borderId="7" xfId="0" applyNumberFormat="1" applyFont="1" applyFill="1" applyBorder="1" applyAlignment="1">
      <alignment horizontal="center" wrapText="1" readingOrder="1"/>
    </xf>
    <xf numFmtId="3" fontId="10" fillId="7" borderId="11" xfId="0" applyNumberFormat="1" applyFont="1" applyFill="1" applyBorder="1" applyAlignment="1">
      <alignment horizontal="center" wrapText="1" readingOrder="1"/>
    </xf>
    <xf numFmtId="0" fontId="22" fillId="13" borderId="38" xfId="0" applyFont="1" applyFill="1" applyBorder="1" applyAlignment="1">
      <alignment horizontal="center" vertical="center" wrapText="1" readingOrder="1"/>
    </xf>
    <xf numFmtId="0" fontId="22" fillId="13" borderId="42" xfId="0" applyFont="1" applyFill="1" applyBorder="1" applyAlignment="1">
      <alignment horizontal="center" vertical="center" wrapText="1" readingOrder="1"/>
    </xf>
    <xf numFmtId="0" fontId="22" fillId="13" borderId="40" xfId="0" applyFont="1" applyFill="1" applyBorder="1" applyAlignment="1">
      <alignment horizontal="center" vertical="center" wrapText="1" readingOrder="1"/>
    </xf>
    <xf numFmtId="0" fontId="22" fillId="13" borderId="44" xfId="0" applyFont="1" applyFill="1" applyBorder="1" applyAlignment="1">
      <alignment horizontal="center" vertical="center" wrapText="1" readingOrder="1"/>
    </xf>
    <xf numFmtId="0" fontId="22" fillId="13" borderId="41" xfId="0" applyFont="1" applyFill="1" applyBorder="1" applyAlignment="1">
      <alignment horizontal="center" vertical="center" wrapText="1" readingOrder="1"/>
    </xf>
    <xf numFmtId="0" fontId="10" fillId="16" borderId="7" xfId="0" applyFont="1" applyFill="1" applyBorder="1" applyAlignment="1">
      <alignment horizontal="center" vertical="center" wrapText="1" readingOrder="1"/>
    </xf>
    <xf numFmtId="0" fontId="10" fillId="16" borderId="11" xfId="0" applyFont="1" applyFill="1" applyBorder="1" applyAlignment="1">
      <alignment horizontal="center" vertical="center" wrapText="1" readingOrder="1"/>
    </xf>
    <xf numFmtId="0" fontId="10" fillId="16" borderId="8" xfId="0" applyFont="1" applyFill="1" applyBorder="1" applyAlignment="1">
      <alignment horizontal="center" vertical="center" wrapText="1" readingOrder="1"/>
    </xf>
    <xf numFmtId="0" fontId="10" fillId="16" borderId="9" xfId="0" applyFont="1" applyFill="1" applyBorder="1" applyAlignment="1">
      <alignment horizontal="center" vertical="center" wrapText="1" readingOrder="1"/>
    </xf>
    <xf numFmtId="0" fontId="10" fillId="16" borderId="36" xfId="0" applyFont="1" applyFill="1" applyBorder="1" applyAlignment="1">
      <alignment horizontal="center" vertical="center" wrapText="1" readingOrder="1"/>
    </xf>
    <xf numFmtId="0" fontId="10" fillId="16" borderId="49" xfId="0" applyFont="1" applyFill="1" applyBorder="1" applyAlignment="1">
      <alignment horizontal="center" vertical="center" wrapText="1" readingOrder="1"/>
    </xf>
    <xf numFmtId="0" fontId="37" fillId="17" borderId="56" xfId="0" applyFont="1" applyFill="1" applyBorder="1" applyAlignment="1" applyProtection="1">
      <alignment horizontal="center" vertical="center"/>
      <protection locked="0"/>
    </xf>
    <xf numFmtId="0" fontId="37" fillId="17" borderId="3" xfId="0" applyFont="1" applyFill="1" applyBorder="1" applyAlignment="1" applyProtection="1">
      <alignment horizontal="center" vertical="center"/>
      <protection locked="0"/>
    </xf>
    <xf numFmtId="0" fontId="37" fillId="19" borderId="6" xfId="0" applyFont="1" applyFill="1" applyBorder="1" applyAlignment="1" applyProtection="1">
      <alignment horizontal="left" vertical="center" wrapText="1"/>
      <protection locked="0"/>
    </xf>
    <xf numFmtId="0" fontId="37" fillId="19" borderId="5" xfId="0" applyFont="1" applyFill="1" applyBorder="1" applyAlignment="1" applyProtection="1">
      <alignment horizontal="left" vertical="center" wrapText="1"/>
      <protection locked="0"/>
    </xf>
    <xf numFmtId="0" fontId="42" fillId="21" borderId="0" xfId="0" applyFont="1" applyFill="1" applyAlignment="1" applyProtection="1">
      <alignment horizontal="center" vertical="center"/>
      <protection locked="0"/>
    </xf>
    <xf numFmtId="0" fontId="42" fillId="21" borderId="65" xfId="0" applyFont="1" applyFill="1" applyBorder="1" applyAlignment="1" applyProtection="1">
      <alignment horizontal="center" vertical="center"/>
      <protection locked="0"/>
    </xf>
    <xf numFmtId="0" fontId="42" fillId="21" borderId="63" xfId="0" applyFont="1" applyFill="1" applyBorder="1" applyAlignment="1" applyProtection="1">
      <alignment horizontal="center" vertical="center"/>
      <protection locked="0"/>
    </xf>
    <xf numFmtId="0" fontId="42" fillId="21" borderId="6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923</xdr:row>
      <xdr:rowOff>127001</xdr:rowOff>
    </xdr:from>
    <xdr:to>
      <xdr:col>0</xdr:col>
      <xdr:colOff>0</xdr:colOff>
      <xdr:row>928</xdr:row>
      <xdr:rowOff>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0338" y="5628641"/>
          <a:ext cx="1545165" cy="825500"/>
        </a:xfrm>
        <a:prstGeom prst="rect">
          <a:avLst/>
        </a:prstGeom>
        <a:ln w="19050">
          <a:solidFill>
            <a:srgbClr val="00206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DO" sz="1100" u="sng"/>
            <a:t>Leyenda</a:t>
          </a:r>
          <a:r>
            <a:rPr lang="es-DO" sz="1100" u="sng" baseline="0"/>
            <a:t>:</a:t>
          </a:r>
        </a:p>
        <a:p>
          <a:pPr algn="l"/>
          <a:r>
            <a:rPr lang="es-DO" sz="1100" baseline="0"/>
            <a:t>M: masculino</a:t>
          </a:r>
        </a:p>
        <a:p>
          <a:pPr algn="l"/>
          <a:r>
            <a:rPr lang="es-DO" sz="1100" baseline="0"/>
            <a:t>F: femenino</a:t>
          </a:r>
        </a:p>
        <a:p>
          <a:pPr algn="l"/>
          <a:r>
            <a:rPr lang="es-DO" sz="1100" baseline="0"/>
            <a:t>T: Total de ambos sexos</a:t>
          </a:r>
        </a:p>
      </xdr:txBody>
    </xdr:sp>
    <xdr:clientData/>
  </xdr:twoCellAnchor>
  <xdr:twoCellAnchor>
    <xdr:from>
      <xdr:col>0</xdr:col>
      <xdr:colOff>687918</xdr:colOff>
      <xdr:row>915</xdr:row>
      <xdr:rowOff>127001</xdr:rowOff>
    </xdr:from>
    <xdr:to>
      <xdr:col>0</xdr:col>
      <xdr:colOff>2233083</xdr:colOff>
      <xdr:row>920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DB5725C-3638-484C-B130-5327BAFE26E6}"/>
            </a:ext>
          </a:extLst>
        </xdr:cNvPr>
        <xdr:cNvSpPr/>
      </xdr:nvSpPr>
      <xdr:spPr>
        <a:xfrm>
          <a:off x="992718" y="5756276"/>
          <a:ext cx="1545165" cy="854075"/>
        </a:xfrm>
        <a:prstGeom prst="rect">
          <a:avLst/>
        </a:prstGeom>
        <a:ln w="19050">
          <a:solidFill>
            <a:srgbClr val="00206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DO" sz="1100" u="sng"/>
            <a:t>Leyenda</a:t>
          </a:r>
          <a:r>
            <a:rPr lang="es-DO" sz="1100" u="sng" baseline="0"/>
            <a:t>:</a:t>
          </a:r>
        </a:p>
        <a:p>
          <a:pPr algn="l"/>
          <a:r>
            <a:rPr lang="es-DO" sz="1100" baseline="0"/>
            <a:t>M: masculino</a:t>
          </a:r>
        </a:p>
        <a:p>
          <a:pPr algn="l"/>
          <a:r>
            <a:rPr lang="es-DO" sz="1100" baseline="0"/>
            <a:t>F: femenino</a:t>
          </a:r>
        </a:p>
        <a:p>
          <a:pPr algn="l"/>
          <a:r>
            <a:rPr lang="es-DO" sz="1100" baseline="0"/>
            <a:t>T: Total de ambos sexos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zueta/Box/DIRECCION%20GENERAL%20DE%20PROYECTOS%20PROGRAMAS%20Y%20ESTADISTICAS%20MIDE/1-Dependencias/26-INSUDE/2025/3-%20Marzo%202025%20Reporte%20General%20UN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o_Postgrado"/>
      <sheetName val="Educ_Cont. Graduado_Postgr. "/>
      <sheetName val="Educ_Continua Esc_Especializada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irec.na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22"/>
  <sheetViews>
    <sheetView tabSelected="1" topLeftCell="A103" zoomScale="55" zoomScaleNormal="55" workbookViewId="0">
      <selection activeCell="J281" sqref="J281"/>
    </sheetView>
  </sheetViews>
  <sheetFormatPr baseColWidth="10" defaultColWidth="9.140625" defaultRowHeight="15"/>
  <cols>
    <col min="1" max="1" width="73" bestFit="1" customWidth="1"/>
    <col min="3" max="3" width="13.140625" customWidth="1"/>
    <col min="4" max="4" width="21.140625" customWidth="1"/>
    <col min="6" max="6" width="15.85546875" customWidth="1"/>
    <col min="11" max="11" width="10.7109375" bestFit="1" customWidth="1"/>
    <col min="12" max="12" width="30" bestFit="1" customWidth="1"/>
  </cols>
  <sheetData>
    <row r="1" spans="1:4">
      <c r="A1" t="s">
        <v>0</v>
      </c>
    </row>
    <row r="2" spans="1:4" ht="15.75" thickBot="1"/>
    <row r="3" spans="1:4" ht="16.5" thickBot="1">
      <c r="A3" s="18" t="s">
        <v>1</v>
      </c>
      <c r="B3" s="18" t="s">
        <v>845</v>
      </c>
      <c r="C3" s="18" t="s">
        <v>846</v>
      </c>
      <c r="D3" s="18" t="s">
        <v>847</v>
      </c>
    </row>
    <row r="4" spans="1:4" ht="16.5" thickBot="1">
      <c r="A4" s="19" t="s">
        <v>2</v>
      </c>
      <c r="B4" s="20">
        <v>1</v>
      </c>
      <c r="C4" s="20">
        <v>1</v>
      </c>
      <c r="D4" s="20">
        <v>1</v>
      </c>
    </row>
    <row r="5" spans="1:4" ht="16.5" thickBot="1">
      <c r="A5" s="19" t="s">
        <v>3</v>
      </c>
      <c r="B5" s="20">
        <v>16</v>
      </c>
      <c r="C5" s="20">
        <v>16</v>
      </c>
      <c r="D5" s="20">
        <v>15</v>
      </c>
    </row>
    <row r="6" spans="1:4" ht="16.5" thickBot="1">
      <c r="A6" s="19" t="s">
        <v>4</v>
      </c>
      <c r="B6" s="20">
        <v>41</v>
      </c>
      <c r="C6" s="20">
        <v>41</v>
      </c>
      <c r="D6" s="20">
        <v>42</v>
      </c>
    </row>
    <row r="7" spans="1:4" ht="16.5" thickBot="1">
      <c r="A7" s="19" t="s">
        <v>5</v>
      </c>
      <c r="B7" s="20">
        <v>661</v>
      </c>
      <c r="C7" s="20">
        <v>687</v>
      </c>
      <c r="D7" s="20">
        <v>616</v>
      </c>
    </row>
    <row r="8" spans="1:4" ht="16.5" thickBot="1">
      <c r="A8" s="19" t="s">
        <v>446</v>
      </c>
      <c r="B8" s="20">
        <v>864</v>
      </c>
      <c r="C8" s="20">
        <v>897</v>
      </c>
      <c r="D8" s="20">
        <v>857</v>
      </c>
    </row>
    <row r="9" spans="1:4" ht="16.5" thickBot="1">
      <c r="A9" s="19" t="s">
        <v>6</v>
      </c>
      <c r="B9" s="20">
        <v>1221</v>
      </c>
      <c r="C9" s="20">
        <v>1227</v>
      </c>
      <c r="D9" s="20">
        <v>1192</v>
      </c>
    </row>
    <row r="10" spans="1:4" ht="16.5" thickBot="1">
      <c r="A10" s="19" t="s">
        <v>7</v>
      </c>
      <c r="B10" s="20">
        <v>1664</v>
      </c>
      <c r="C10" s="20">
        <v>1779</v>
      </c>
      <c r="D10" s="20">
        <v>1757</v>
      </c>
    </row>
    <row r="11" spans="1:4" ht="16.5" thickBot="1">
      <c r="A11" s="19" t="s">
        <v>8</v>
      </c>
      <c r="B11" s="20">
        <v>2304</v>
      </c>
      <c r="C11" s="20">
        <v>2499</v>
      </c>
      <c r="D11" s="20">
        <v>2486</v>
      </c>
    </row>
    <row r="12" spans="1:4" ht="16.5" thickBot="1">
      <c r="A12" s="19" t="s">
        <v>9</v>
      </c>
      <c r="B12" s="20">
        <v>3269</v>
      </c>
      <c r="C12" s="20">
        <v>3296</v>
      </c>
      <c r="D12" s="20">
        <v>3280</v>
      </c>
    </row>
    <row r="13" spans="1:4" ht="16.5" thickBot="1">
      <c r="A13" s="19" t="s">
        <v>10</v>
      </c>
      <c r="B13" s="20">
        <v>57</v>
      </c>
      <c r="C13" s="20">
        <v>57</v>
      </c>
      <c r="D13" s="20">
        <v>53</v>
      </c>
    </row>
    <row r="14" spans="1:4" ht="16.5" thickBot="1">
      <c r="A14" s="19" t="s">
        <v>11</v>
      </c>
      <c r="B14" s="20">
        <v>55</v>
      </c>
      <c r="C14" s="20">
        <v>55</v>
      </c>
      <c r="D14" s="20">
        <v>55</v>
      </c>
    </row>
    <row r="15" spans="1:4" ht="16.5" thickBot="1">
      <c r="A15" s="19" t="s">
        <v>12</v>
      </c>
      <c r="B15" s="20">
        <v>87</v>
      </c>
      <c r="C15" s="20">
        <v>86</v>
      </c>
      <c r="D15" s="20">
        <v>86</v>
      </c>
    </row>
    <row r="16" spans="1:4" ht="16.5" thickBot="1">
      <c r="A16" s="19" t="s">
        <v>13</v>
      </c>
      <c r="B16" s="20">
        <v>0</v>
      </c>
      <c r="C16" s="20">
        <v>0</v>
      </c>
      <c r="D16" s="20">
        <v>0</v>
      </c>
    </row>
    <row r="17" spans="1:4" ht="16.5" thickBot="1">
      <c r="A17" s="19" t="s">
        <v>14</v>
      </c>
      <c r="B17" s="20">
        <v>0</v>
      </c>
      <c r="C17" s="20">
        <v>0</v>
      </c>
      <c r="D17" s="20">
        <v>136</v>
      </c>
    </row>
    <row r="18" spans="1:4" ht="16.5" thickBot="1">
      <c r="A18" s="19" t="s">
        <v>15</v>
      </c>
      <c r="B18" s="20">
        <v>0</v>
      </c>
      <c r="C18" s="20">
        <v>0</v>
      </c>
      <c r="D18" s="20">
        <v>0</v>
      </c>
    </row>
    <row r="19" spans="1:4" ht="16.5" thickBot="1">
      <c r="A19" s="19" t="s">
        <v>16</v>
      </c>
      <c r="B19" s="20">
        <v>0</v>
      </c>
      <c r="C19" s="20">
        <v>11</v>
      </c>
      <c r="D19" s="20">
        <v>11</v>
      </c>
    </row>
    <row r="20" spans="1:4" ht="16.5" thickBot="1">
      <c r="A20" s="19" t="s">
        <v>17</v>
      </c>
      <c r="B20" s="20">
        <v>11</v>
      </c>
      <c r="C20" s="20">
        <v>13</v>
      </c>
      <c r="D20" s="20">
        <v>13</v>
      </c>
    </row>
    <row r="21" spans="1:4" ht="16.5" thickBot="1">
      <c r="A21" s="19" t="s">
        <v>34</v>
      </c>
      <c r="B21" s="20">
        <v>3020</v>
      </c>
      <c r="C21" s="20">
        <v>3307</v>
      </c>
      <c r="D21" s="20">
        <v>3254</v>
      </c>
    </row>
    <row r="22" spans="1:4" ht="16.5" thickBot="1">
      <c r="A22" s="19" t="s">
        <v>18</v>
      </c>
      <c r="B22" s="20">
        <v>4736</v>
      </c>
      <c r="C22" s="20">
        <v>5030</v>
      </c>
      <c r="D22" s="20">
        <v>5026</v>
      </c>
    </row>
    <row r="23" spans="1:4" ht="16.5" thickBot="1">
      <c r="A23" s="19" t="s">
        <v>447</v>
      </c>
      <c r="B23" s="20">
        <v>4342</v>
      </c>
      <c r="C23" s="20">
        <v>3966</v>
      </c>
      <c r="D23" s="20">
        <v>3953</v>
      </c>
    </row>
    <row r="24" spans="1:4" ht="16.5" thickBot="1">
      <c r="A24" s="19" t="s">
        <v>19</v>
      </c>
      <c r="B24" s="20">
        <v>7339</v>
      </c>
      <c r="C24" s="20">
        <v>6876</v>
      </c>
      <c r="D24" s="20">
        <v>6835</v>
      </c>
    </row>
    <row r="25" spans="1:4" ht="16.5" thickBot="1">
      <c r="A25" s="19" t="s">
        <v>20</v>
      </c>
      <c r="B25" s="20">
        <v>847</v>
      </c>
      <c r="C25" s="20">
        <v>565</v>
      </c>
      <c r="D25" s="20">
        <v>557</v>
      </c>
    </row>
    <row r="26" spans="1:4" ht="16.5" thickBot="1">
      <c r="A26" s="19" t="s">
        <v>568</v>
      </c>
      <c r="B26" s="20">
        <v>112</v>
      </c>
      <c r="C26" s="20">
        <v>111</v>
      </c>
      <c r="D26" s="20">
        <v>111</v>
      </c>
    </row>
    <row r="27" spans="1:4" ht="16.5" thickBot="1">
      <c r="A27" s="19" t="s">
        <v>569</v>
      </c>
      <c r="B27" s="20">
        <v>10</v>
      </c>
      <c r="C27" s="20">
        <v>10</v>
      </c>
      <c r="D27" s="20">
        <v>10</v>
      </c>
    </row>
    <row r="28" spans="1:4" ht="16.5" thickBot="1">
      <c r="A28" s="19" t="s">
        <v>570</v>
      </c>
      <c r="B28" s="20">
        <v>2</v>
      </c>
      <c r="C28" s="20">
        <v>2</v>
      </c>
      <c r="D28" s="20">
        <v>2</v>
      </c>
    </row>
    <row r="29" spans="1:4" ht="16.5" thickBot="1">
      <c r="A29" s="19" t="s">
        <v>571</v>
      </c>
      <c r="B29" s="20">
        <v>118</v>
      </c>
      <c r="C29" s="20">
        <v>118</v>
      </c>
      <c r="D29" s="20">
        <v>118</v>
      </c>
    </row>
    <row r="30" spans="1:4" ht="16.5" thickBot="1">
      <c r="A30" s="19" t="s">
        <v>572</v>
      </c>
      <c r="B30" s="20">
        <v>6</v>
      </c>
      <c r="C30" s="20">
        <v>6</v>
      </c>
      <c r="D30" s="20">
        <v>6</v>
      </c>
    </row>
    <row r="31" spans="1:4" ht="16.5" thickBot="1">
      <c r="A31" s="19" t="s">
        <v>573</v>
      </c>
      <c r="B31" s="20">
        <v>24</v>
      </c>
      <c r="C31" s="20">
        <v>24</v>
      </c>
      <c r="D31" s="20">
        <v>24</v>
      </c>
    </row>
    <row r="32" spans="1:4" ht="16.5" thickBot="1">
      <c r="A32" s="19" t="s">
        <v>574</v>
      </c>
      <c r="B32" s="20">
        <v>129</v>
      </c>
      <c r="C32" s="20">
        <v>129</v>
      </c>
      <c r="D32" s="20">
        <v>129</v>
      </c>
    </row>
    <row r="33" spans="1:4" ht="16.5" thickBot="1">
      <c r="A33" s="19" t="s">
        <v>575</v>
      </c>
      <c r="B33" s="20">
        <v>360</v>
      </c>
      <c r="C33" s="20">
        <v>359</v>
      </c>
      <c r="D33" s="20">
        <v>358</v>
      </c>
    </row>
    <row r="34" spans="1:4" ht="16.5" thickBot="1">
      <c r="A34" s="18"/>
      <c r="B34" s="21">
        <v>31296</v>
      </c>
      <c r="C34" s="21">
        <v>31168</v>
      </c>
      <c r="D34" s="21">
        <v>30983</v>
      </c>
    </row>
    <row r="38" spans="1:4">
      <c r="A38" t="s">
        <v>23</v>
      </c>
    </row>
    <row r="40" spans="1:4">
      <c r="A40" t="s">
        <v>1</v>
      </c>
      <c r="B40" t="s">
        <v>38</v>
      </c>
    </row>
    <row r="41" spans="1:4">
      <c r="A41" s="2" t="s">
        <v>111</v>
      </c>
      <c r="B41">
        <v>1</v>
      </c>
    </row>
    <row r="42" spans="1:4">
      <c r="A42" s="2" t="s">
        <v>606</v>
      </c>
      <c r="B42">
        <v>119</v>
      </c>
    </row>
    <row r="43" spans="1:4">
      <c r="A43" s="2" t="s">
        <v>68</v>
      </c>
      <c r="B43">
        <v>3</v>
      </c>
    </row>
    <row r="44" spans="1:4">
      <c r="A44" s="2" t="s">
        <v>32</v>
      </c>
      <c r="B44">
        <v>1</v>
      </c>
    </row>
    <row r="45" spans="1:4">
      <c r="A45" s="2" t="s">
        <v>19</v>
      </c>
      <c r="B45">
        <v>25</v>
      </c>
    </row>
    <row r="46" spans="1:4">
      <c r="A46" s="2" t="s">
        <v>575</v>
      </c>
      <c r="B46">
        <v>1</v>
      </c>
    </row>
    <row r="47" spans="1:4">
      <c r="A47" s="2" t="s">
        <v>571</v>
      </c>
      <c r="B47">
        <v>1</v>
      </c>
    </row>
    <row r="48" spans="1:4">
      <c r="B48">
        <f>SUM(B41:B47)</f>
        <v>151</v>
      </c>
    </row>
    <row r="49" spans="1:7">
      <c r="A49" s="2"/>
    </row>
    <row r="50" spans="1:7">
      <c r="A50" s="2"/>
    </row>
    <row r="54" spans="1:7">
      <c r="A54" s="2"/>
    </row>
    <row r="55" spans="1:7">
      <c r="A55" s="2"/>
    </row>
    <row r="57" spans="1:7">
      <c r="A57" s="6" t="s">
        <v>24</v>
      </c>
      <c r="B57" t="s">
        <v>366</v>
      </c>
      <c r="C57" t="s">
        <v>38</v>
      </c>
      <c r="F57" t="s">
        <v>366</v>
      </c>
      <c r="G57" t="s">
        <v>38</v>
      </c>
    </row>
    <row r="58" spans="1:7">
      <c r="B58" s="2" t="s">
        <v>25</v>
      </c>
      <c r="C58">
        <v>19</v>
      </c>
    </row>
    <row r="59" spans="1:7">
      <c r="B59" s="2" t="s">
        <v>29</v>
      </c>
      <c r="C59">
        <v>10</v>
      </c>
      <c r="F59" s="2" t="s">
        <v>6</v>
      </c>
      <c r="G59">
        <v>1</v>
      </c>
    </row>
    <row r="60" spans="1:7">
      <c r="B60" s="2" t="s">
        <v>26</v>
      </c>
      <c r="C60">
        <v>82</v>
      </c>
      <c r="F60" s="2" t="s">
        <v>7</v>
      </c>
      <c r="G60">
        <v>6</v>
      </c>
    </row>
    <row r="61" spans="1:7">
      <c r="B61" s="2" t="s">
        <v>27</v>
      </c>
      <c r="C61">
        <v>121</v>
      </c>
      <c r="F61" s="2" t="s">
        <v>8</v>
      </c>
      <c r="G61">
        <v>7</v>
      </c>
    </row>
    <row r="62" spans="1:7">
      <c r="B62" s="2" t="s">
        <v>76</v>
      </c>
      <c r="C62">
        <v>2</v>
      </c>
      <c r="F62" s="2" t="s">
        <v>9</v>
      </c>
      <c r="G62">
        <v>13</v>
      </c>
    </row>
    <row r="63" spans="1:7">
      <c r="B63" s="2" t="s">
        <v>848</v>
      </c>
      <c r="C63">
        <v>13</v>
      </c>
      <c r="F63" s="2" t="s">
        <v>588</v>
      </c>
      <c r="G63">
        <v>6</v>
      </c>
    </row>
    <row r="64" spans="1:7">
      <c r="B64" s="2" t="s">
        <v>576</v>
      </c>
      <c r="C64">
        <v>76</v>
      </c>
      <c r="F64" s="2" t="s">
        <v>589</v>
      </c>
      <c r="G64">
        <v>3</v>
      </c>
    </row>
    <row r="65" spans="1:9">
      <c r="B65" s="2" t="s">
        <v>28</v>
      </c>
      <c r="C65">
        <v>28</v>
      </c>
      <c r="F65" s="2" t="s">
        <v>34</v>
      </c>
      <c r="G65">
        <v>82</v>
      </c>
    </row>
    <row r="66" spans="1:9">
      <c r="B66" s="2" t="s">
        <v>590</v>
      </c>
      <c r="C66">
        <v>12</v>
      </c>
      <c r="F66" s="2" t="s">
        <v>35</v>
      </c>
      <c r="G66">
        <v>27</v>
      </c>
    </row>
    <row r="67" spans="1:9">
      <c r="C67">
        <f>SUM(C58:C66)</f>
        <v>363</v>
      </c>
      <c r="F67" s="2" t="s">
        <v>32</v>
      </c>
      <c r="G67">
        <v>30</v>
      </c>
    </row>
    <row r="68" spans="1:9">
      <c r="B68" s="2"/>
      <c r="F68" s="2" t="s">
        <v>19</v>
      </c>
      <c r="G68">
        <v>149</v>
      </c>
    </row>
    <row r="69" spans="1:9">
      <c r="F69" s="2" t="s">
        <v>20</v>
      </c>
      <c r="G69">
        <v>35</v>
      </c>
    </row>
    <row r="70" spans="1:9">
      <c r="B70" s="2"/>
      <c r="F70" s="2" t="s">
        <v>21</v>
      </c>
      <c r="G70">
        <v>4</v>
      </c>
    </row>
    <row r="71" spans="1:9">
      <c r="G71">
        <f>SUM(G59:G70)</f>
        <v>363</v>
      </c>
      <c r="I71" s="2"/>
    </row>
    <row r="72" spans="1:9">
      <c r="F72" s="2"/>
    </row>
    <row r="73" spans="1:9">
      <c r="F73" s="2"/>
    </row>
    <row r="74" spans="1:9">
      <c r="F74" s="2"/>
    </row>
    <row r="75" spans="1:9">
      <c r="F75" s="2"/>
    </row>
    <row r="77" spans="1:9">
      <c r="B77" s="2"/>
    </row>
    <row r="79" spans="1:9">
      <c r="A79" t="s">
        <v>30</v>
      </c>
    </row>
    <row r="81" spans="1:2">
      <c r="A81" t="s">
        <v>1</v>
      </c>
      <c r="B81" t="s">
        <v>38</v>
      </c>
    </row>
    <row r="82" spans="1:2">
      <c r="A82" t="s">
        <v>4</v>
      </c>
      <c r="B82">
        <v>2</v>
      </c>
    </row>
    <row r="83" spans="1:2">
      <c r="A83" t="s">
        <v>5</v>
      </c>
      <c r="B83">
        <v>81</v>
      </c>
    </row>
    <row r="84" spans="1:2">
      <c r="A84" t="s">
        <v>31</v>
      </c>
      <c r="B84">
        <v>129</v>
      </c>
    </row>
    <row r="85" spans="1:2">
      <c r="A85" t="s">
        <v>6</v>
      </c>
      <c r="B85">
        <v>203</v>
      </c>
    </row>
    <row r="86" spans="1:2">
      <c r="A86" t="s">
        <v>7</v>
      </c>
      <c r="B86">
        <v>268</v>
      </c>
    </row>
    <row r="87" spans="1:2">
      <c r="A87" t="s">
        <v>577</v>
      </c>
      <c r="B87">
        <v>317</v>
      </c>
    </row>
    <row r="88" spans="1:2">
      <c r="A88" t="s">
        <v>578</v>
      </c>
      <c r="B88">
        <v>504</v>
      </c>
    </row>
    <row r="89" spans="1:2">
      <c r="A89" t="s">
        <v>34</v>
      </c>
      <c r="B89">
        <v>590</v>
      </c>
    </row>
    <row r="90" spans="1:2">
      <c r="A90" t="s">
        <v>68</v>
      </c>
      <c r="B90">
        <v>852</v>
      </c>
    </row>
    <row r="91" spans="1:2">
      <c r="A91" t="s">
        <v>32</v>
      </c>
      <c r="B91">
        <v>637</v>
      </c>
    </row>
    <row r="92" spans="1:2">
      <c r="A92" t="s">
        <v>19</v>
      </c>
      <c r="B92">
        <v>259</v>
      </c>
    </row>
    <row r="93" spans="1:2">
      <c r="A93" t="s">
        <v>568</v>
      </c>
      <c r="B93">
        <v>4</v>
      </c>
    </row>
    <row r="94" spans="1:2">
      <c r="A94" t="s">
        <v>571</v>
      </c>
      <c r="B94">
        <v>6</v>
      </c>
    </row>
    <row r="95" spans="1:2">
      <c r="A95" t="s">
        <v>575</v>
      </c>
      <c r="B95">
        <v>8</v>
      </c>
    </row>
    <row r="96" spans="1:2">
      <c r="B96">
        <v>3860</v>
      </c>
    </row>
    <row r="103" spans="1:9">
      <c r="A103" t="s">
        <v>647</v>
      </c>
    </row>
    <row r="107" spans="1:9">
      <c r="B107" s="143" t="s">
        <v>448</v>
      </c>
      <c r="C107" s="143"/>
      <c r="H107" t="s">
        <v>33</v>
      </c>
    </row>
    <row r="108" spans="1:9">
      <c r="B108" s="2" t="s">
        <v>31</v>
      </c>
      <c r="C108">
        <v>1</v>
      </c>
    </row>
    <row r="109" spans="1:9">
      <c r="B109" s="2" t="s">
        <v>8</v>
      </c>
      <c r="C109">
        <v>3</v>
      </c>
      <c r="H109" s="2" t="s">
        <v>8</v>
      </c>
      <c r="I109">
        <v>1</v>
      </c>
    </row>
    <row r="110" spans="1:9">
      <c r="B110" s="2" t="s">
        <v>9</v>
      </c>
      <c r="C110">
        <v>3</v>
      </c>
      <c r="H110" s="2" t="s">
        <v>9</v>
      </c>
      <c r="I110">
        <v>6</v>
      </c>
    </row>
    <row r="111" spans="1:9">
      <c r="B111" s="2" t="s">
        <v>34</v>
      </c>
      <c r="C111">
        <v>3</v>
      </c>
      <c r="H111" s="2" t="s">
        <v>34</v>
      </c>
      <c r="I111">
        <v>6</v>
      </c>
    </row>
    <row r="112" spans="1:9">
      <c r="B112" s="2" t="s">
        <v>68</v>
      </c>
      <c r="C112">
        <v>10</v>
      </c>
      <c r="H112" s="2" t="s">
        <v>35</v>
      </c>
      <c r="I112">
        <v>12</v>
      </c>
    </row>
    <row r="113" spans="1:12">
      <c r="B113" s="2" t="s">
        <v>32</v>
      </c>
      <c r="C113">
        <v>12</v>
      </c>
      <c r="H113" s="2" t="s">
        <v>32</v>
      </c>
      <c r="I113">
        <v>13</v>
      </c>
    </row>
    <row r="114" spans="1:12">
      <c r="B114" s="2" t="s">
        <v>516</v>
      </c>
      <c r="C114">
        <v>34</v>
      </c>
      <c r="H114" s="2" t="s">
        <v>19</v>
      </c>
      <c r="I114">
        <v>47</v>
      </c>
    </row>
    <row r="115" spans="1:12">
      <c r="B115" s="2" t="s">
        <v>20</v>
      </c>
      <c r="C115">
        <v>2</v>
      </c>
      <c r="H115" s="2" t="s">
        <v>20</v>
      </c>
      <c r="I115">
        <v>4</v>
      </c>
    </row>
    <row r="116" spans="1:12">
      <c r="C116">
        <f>SUM(C108:C115)</f>
        <v>68</v>
      </c>
      <c r="I116">
        <f>SUM(I109:I115)</f>
        <v>89</v>
      </c>
    </row>
    <row r="117" spans="1:12">
      <c r="B117" s="2"/>
      <c r="H117" s="2"/>
    </row>
    <row r="122" spans="1:12">
      <c r="A122" t="s">
        <v>36</v>
      </c>
    </row>
    <row r="124" spans="1:12">
      <c r="A124" s="143" t="s">
        <v>37</v>
      </c>
      <c r="B124" s="143"/>
    </row>
    <row r="125" spans="1:12">
      <c r="A125" t="s">
        <v>1</v>
      </c>
      <c r="B125" t="s">
        <v>38</v>
      </c>
    </row>
    <row r="126" spans="1:12">
      <c r="A126" s="2" t="s">
        <v>6</v>
      </c>
      <c r="B126">
        <v>1</v>
      </c>
      <c r="L126" s="2"/>
    </row>
    <row r="127" spans="1:12">
      <c r="A127" s="2" t="s">
        <v>7</v>
      </c>
      <c r="B127">
        <v>4</v>
      </c>
      <c r="L127" s="2"/>
    </row>
    <row r="128" spans="1:12">
      <c r="A128" s="2" t="s">
        <v>8</v>
      </c>
      <c r="B128">
        <v>2</v>
      </c>
    </row>
    <row r="129" spans="1:12">
      <c r="A129" s="2" t="s">
        <v>9</v>
      </c>
      <c r="B129">
        <v>4</v>
      </c>
      <c r="I129" s="2"/>
    </row>
    <row r="130" spans="1:12">
      <c r="A130" s="2" t="s">
        <v>34</v>
      </c>
      <c r="B130">
        <v>5</v>
      </c>
    </row>
    <row r="131" spans="1:12">
      <c r="A131" s="2" t="s">
        <v>35</v>
      </c>
      <c r="B131">
        <v>3</v>
      </c>
    </row>
    <row r="132" spans="1:12">
      <c r="A132" s="2" t="s">
        <v>32</v>
      </c>
      <c r="B132">
        <v>5</v>
      </c>
    </row>
    <row r="133" spans="1:12">
      <c r="A133" s="2" t="s">
        <v>19</v>
      </c>
      <c r="B133">
        <v>3</v>
      </c>
      <c r="L133" s="2"/>
    </row>
    <row r="134" spans="1:12">
      <c r="A134" s="2"/>
      <c r="B134">
        <f>SUM(B126:B133)</f>
        <v>27</v>
      </c>
    </row>
    <row r="135" spans="1:12">
      <c r="A135" s="2"/>
      <c r="I135" s="2"/>
    </row>
    <row r="136" spans="1:12">
      <c r="A136" s="2"/>
    </row>
    <row r="137" spans="1:12">
      <c r="A137" s="2"/>
    </row>
    <row r="138" spans="1:12">
      <c r="A138" s="2" t="s">
        <v>160</v>
      </c>
    </row>
    <row r="139" spans="1:12">
      <c r="A139" t="s">
        <v>40</v>
      </c>
      <c r="B139" t="s">
        <v>41</v>
      </c>
    </row>
    <row r="140" spans="1:12">
      <c r="A140" s="2" t="s">
        <v>849</v>
      </c>
      <c r="B140">
        <v>30</v>
      </c>
    </row>
    <row r="141" spans="1:12">
      <c r="A141" s="2" t="s">
        <v>785</v>
      </c>
      <c r="B141">
        <v>2</v>
      </c>
    </row>
    <row r="142" spans="1:12">
      <c r="A142" s="2" t="s">
        <v>850</v>
      </c>
      <c r="B142">
        <v>2</v>
      </c>
    </row>
    <row r="143" spans="1:12">
      <c r="A143" s="2" t="s">
        <v>851</v>
      </c>
      <c r="B143">
        <v>3</v>
      </c>
    </row>
    <row r="144" spans="1:12">
      <c r="A144" s="2" t="s">
        <v>852</v>
      </c>
      <c r="B144">
        <v>3</v>
      </c>
    </row>
    <row r="145" spans="1:2">
      <c r="A145" s="2"/>
    </row>
    <row r="146" spans="1:2">
      <c r="A146" s="2"/>
    </row>
    <row r="147" spans="1:2">
      <c r="A147" s="2"/>
    </row>
    <row r="148" spans="1:2">
      <c r="A148" s="2"/>
    </row>
    <row r="149" spans="1:2">
      <c r="A149" s="2"/>
    </row>
    <row r="150" spans="1:2">
      <c r="A150" s="2"/>
    </row>
    <row r="151" spans="1:2">
      <c r="A151" s="2"/>
    </row>
    <row r="152" spans="1:2">
      <c r="A152" s="6" t="s">
        <v>42</v>
      </c>
    </row>
    <row r="154" spans="1:2">
      <c r="A154" t="s">
        <v>38</v>
      </c>
    </row>
    <row r="155" spans="1:2">
      <c r="A155" s="2" t="s">
        <v>604</v>
      </c>
      <c r="B155">
        <v>1</v>
      </c>
    </row>
    <row r="156" spans="1:2">
      <c r="A156" s="2" t="s">
        <v>853</v>
      </c>
      <c r="B156">
        <v>12</v>
      </c>
    </row>
    <row r="157" spans="1:2">
      <c r="A157" s="2"/>
    </row>
    <row r="159" spans="1:2">
      <c r="A159" t="s">
        <v>40</v>
      </c>
      <c r="B159" t="s">
        <v>38</v>
      </c>
    </row>
    <row r="160" spans="1:2">
      <c r="A160" s="2" t="s">
        <v>367</v>
      </c>
      <c r="B160">
        <v>25</v>
      </c>
    </row>
    <row r="161" spans="1:8">
      <c r="A161" s="2" t="s">
        <v>419</v>
      </c>
      <c r="B161">
        <v>20</v>
      </c>
    </row>
    <row r="162" spans="1:8">
      <c r="A162" s="22" t="s">
        <v>368</v>
      </c>
      <c r="B162" s="23">
        <v>45</v>
      </c>
    </row>
    <row r="163" spans="1:8">
      <c r="A163" s="22" t="s">
        <v>369</v>
      </c>
      <c r="B163" s="23">
        <v>13</v>
      </c>
    </row>
    <row r="164" spans="1:8">
      <c r="A164" s="22" t="s">
        <v>854</v>
      </c>
      <c r="B164" s="23">
        <v>555</v>
      </c>
    </row>
    <row r="165" spans="1:8">
      <c r="A165" s="22" t="s">
        <v>420</v>
      </c>
      <c r="B165" s="23">
        <v>48</v>
      </c>
    </row>
    <row r="166" spans="1:8">
      <c r="A166" s="22" t="s">
        <v>421</v>
      </c>
      <c r="B166" s="23">
        <v>20</v>
      </c>
    </row>
    <row r="167" spans="1:8">
      <c r="A167" s="2" t="s">
        <v>786</v>
      </c>
      <c r="B167">
        <v>3</v>
      </c>
    </row>
    <row r="168" spans="1:8">
      <c r="B168">
        <f>SUM(B160:B167)</f>
        <v>729</v>
      </c>
    </row>
    <row r="170" spans="1:8">
      <c r="A170" t="s">
        <v>47</v>
      </c>
    </row>
    <row r="171" spans="1:8">
      <c r="E171" t="s">
        <v>51</v>
      </c>
      <c r="F171" s="8" t="s">
        <v>38</v>
      </c>
    </row>
    <row r="172" spans="1:8">
      <c r="H172" s="8"/>
    </row>
    <row r="173" spans="1:8">
      <c r="G173" t="s">
        <v>51</v>
      </c>
      <c r="H173" s="8" t="s">
        <v>38</v>
      </c>
    </row>
    <row r="174" spans="1:8">
      <c r="A174" t="s">
        <v>48</v>
      </c>
      <c r="B174" t="s">
        <v>38</v>
      </c>
      <c r="G174" s="2" t="s">
        <v>701</v>
      </c>
      <c r="H174" s="8">
        <v>64</v>
      </c>
    </row>
    <row r="175" spans="1:8">
      <c r="A175" s="2" t="s">
        <v>370</v>
      </c>
      <c r="B175" s="8">
        <v>691</v>
      </c>
      <c r="G175" s="2" t="s">
        <v>702</v>
      </c>
      <c r="H175" s="8">
        <v>245</v>
      </c>
    </row>
    <row r="176" spans="1:8">
      <c r="A176" s="2" t="s">
        <v>49</v>
      </c>
      <c r="B176" s="8">
        <v>321</v>
      </c>
      <c r="G176" s="2" t="s">
        <v>856</v>
      </c>
      <c r="H176" s="8">
        <v>14</v>
      </c>
    </row>
    <row r="177" spans="1:8">
      <c r="A177" s="2" t="s">
        <v>50</v>
      </c>
      <c r="B177" s="8">
        <v>10905</v>
      </c>
      <c r="G177" s="2" t="s">
        <v>703</v>
      </c>
      <c r="H177" s="8">
        <v>5</v>
      </c>
    </row>
    <row r="178" spans="1:8">
      <c r="A178" s="2" t="s">
        <v>855</v>
      </c>
      <c r="B178" s="8">
        <v>1499</v>
      </c>
      <c r="G178" s="2" t="s">
        <v>704</v>
      </c>
      <c r="H178" s="8">
        <v>6690</v>
      </c>
    </row>
    <row r="179" spans="1:8">
      <c r="A179" s="2"/>
      <c r="B179" s="8"/>
      <c r="G179" s="2" t="s">
        <v>787</v>
      </c>
      <c r="H179" s="8">
        <v>105</v>
      </c>
    </row>
    <row r="180" spans="1:8">
      <c r="A180" s="2"/>
      <c r="B180" s="8"/>
      <c r="G180" s="2" t="s">
        <v>705</v>
      </c>
      <c r="H180" s="8">
        <v>634</v>
      </c>
    </row>
    <row r="181" spans="1:8">
      <c r="G181" s="2" t="s">
        <v>788</v>
      </c>
      <c r="H181" s="8">
        <v>7</v>
      </c>
    </row>
    <row r="182" spans="1:8">
      <c r="G182" s="2" t="s">
        <v>706</v>
      </c>
      <c r="H182" s="8">
        <v>819</v>
      </c>
    </row>
    <row r="183" spans="1:8">
      <c r="G183" s="2" t="s">
        <v>707</v>
      </c>
      <c r="H183" s="8">
        <v>1295</v>
      </c>
    </row>
    <row r="184" spans="1:8">
      <c r="G184" s="2" t="s">
        <v>708</v>
      </c>
      <c r="H184" s="8">
        <v>1341</v>
      </c>
    </row>
    <row r="185" spans="1:8">
      <c r="G185" s="2" t="s">
        <v>605</v>
      </c>
      <c r="H185" s="8">
        <v>4226426</v>
      </c>
    </row>
    <row r="186" spans="1:8">
      <c r="G186" s="2" t="s">
        <v>857</v>
      </c>
      <c r="H186" s="8">
        <v>129</v>
      </c>
    </row>
    <row r="187" spans="1:8">
      <c r="G187" s="2"/>
      <c r="H187" s="8"/>
    </row>
    <row r="188" spans="1:8">
      <c r="G188" s="2"/>
      <c r="H188" s="8"/>
    </row>
    <row r="189" spans="1:8">
      <c r="G189" s="2"/>
      <c r="H189" s="8"/>
    </row>
    <row r="190" spans="1:8">
      <c r="G190" s="2"/>
      <c r="H190" s="8"/>
    </row>
    <row r="191" spans="1:8">
      <c r="G191" s="2"/>
      <c r="H191" s="8"/>
    </row>
    <row r="192" spans="1:8">
      <c r="H192" s="8"/>
    </row>
    <row r="193" spans="1:8">
      <c r="H193" s="8"/>
    </row>
    <row r="194" spans="1:8">
      <c r="H194" s="8"/>
    </row>
    <row r="195" spans="1:8">
      <c r="E195" s="2"/>
      <c r="F195" s="8"/>
      <c r="H195" s="8"/>
    </row>
    <row r="196" spans="1:8">
      <c r="E196" s="2"/>
      <c r="F196" s="8"/>
      <c r="H196" s="8"/>
    </row>
    <row r="197" spans="1:8">
      <c r="A197" t="s">
        <v>52</v>
      </c>
      <c r="E197" s="2"/>
      <c r="F197" s="8"/>
    </row>
    <row r="198" spans="1:8" ht="15.75" thickBot="1">
      <c r="E198" s="2"/>
      <c r="F198" s="8"/>
    </row>
    <row r="199" spans="1:8" ht="15.75" thickBot="1">
      <c r="A199" s="24" t="s">
        <v>1</v>
      </c>
      <c r="B199" s="24" t="s">
        <v>845</v>
      </c>
      <c r="C199" s="24" t="s">
        <v>846</v>
      </c>
      <c r="D199" s="24" t="s">
        <v>847</v>
      </c>
      <c r="E199" s="2"/>
    </row>
    <row r="200" spans="1:8" ht="15.75" thickBot="1">
      <c r="A200" s="25" t="s">
        <v>53</v>
      </c>
      <c r="B200" s="26">
        <v>0</v>
      </c>
      <c r="C200" s="26">
        <v>0</v>
      </c>
      <c r="D200" s="26">
        <v>0</v>
      </c>
      <c r="E200" s="2"/>
    </row>
    <row r="201" spans="1:8" ht="15.75" thickBot="1">
      <c r="A201" s="25" t="s">
        <v>54</v>
      </c>
      <c r="B201" s="26">
        <v>6</v>
      </c>
      <c r="C201" s="26">
        <v>6</v>
      </c>
      <c r="D201" s="26">
        <v>6</v>
      </c>
      <c r="E201" s="2"/>
    </row>
    <row r="202" spans="1:8" ht="15.75" thickBot="1">
      <c r="A202" s="25" t="s">
        <v>55</v>
      </c>
      <c r="B202" s="26">
        <v>16</v>
      </c>
      <c r="C202" s="26">
        <v>16</v>
      </c>
      <c r="D202" s="26">
        <v>15</v>
      </c>
      <c r="E202" s="2"/>
    </row>
    <row r="203" spans="1:8" ht="15.75" thickBot="1">
      <c r="A203" s="25" t="s">
        <v>56</v>
      </c>
      <c r="B203" s="26">
        <v>247</v>
      </c>
      <c r="C203" s="26">
        <v>264</v>
      </c>
      <c r="D203" s="26">
        <v>248</v>
      </c>
    </row>
    <row r="204" spans="1:8" ht="15.75" thickBot="1">
      <c r="A204" s="25" t="s">
        <v>57</v>
      </c>
      <c r="B204" s="26">
        <v>347</v>
      </c>
      <c r="C204" s="26">
        <v>371</v>
      </c>
      <c r="D204" s="26">
        <v>346</v>
      </c>
    </row>
    <row r="205" spans="1:8" ht="15.75" thickBot="1">
      <c r="A205" s="25" t="s">
        <v>58</v>
      </c>
      <c r="B205" s="26">
        <v>478</v>
      </c>
      <c r="C205" s="26">
        <v>496</v>
      </c>
      <c r="D205" s="26">
        <v>476</v>
      </c>
    </row>
    <row r="206" spans="1:8" ht="15.75" thickBot="1">
      <c r="A206" s="25" t="s">
        <v>59</v>
      </c>
      <c r="B206" s="26">
        <v>833</v>
      </c>
      <c r="C206" s="26">
        <v>897</v>
      </c>
      <c r="D206" s="26">
        <v>882</v>
      </c>
    </row>
    <row r="207" spans="1:8" ht="15.75" thickBot="1">
      <c r="A207" s="25" t="s">
        <v>61</v>
      </c>
      <c r="B207" s="26">
        <v>1002</v>
      </c>
      <c r="C207" s="26">
        <v>1072</v>
      </c>
      <c r="D207" s="26">
        <v>1064</v>
      </c>
    </row>
    <row r="208" spans="1:8" ht="15.75" thickBot="1">
      <c r="A208" s="25" t="s">
        <v>62</v>
      </c>
      <c r="B208" s="26">
        <v>1257</v>
      </c>
      <c r="C208" s="26">
        <v>1209</v>
      </c>
      <c r="D208" s="26">
        <v>1198</v>
      </c>
    </row>
    <row r="209" spans="1:4" ht="15.75" thickBot="1">
      <c r="A209" s="25" t="s">
        <v>63</v>
      </c>
      <c r="B209" s="26">
        <v>27</v>
      </c>
      <c r="C209" s="26">
        <v>27</v>
      </c>
      <c r="D209" s="26">
        <v>27</v>
      </c>
    </row>
    <row r="210" spans="1:4" ht="15.75" thickBot="1">
      <c r="A210" s="25" t="s">
        <v>64</v>
      </c>
      <c r="B210" s="26">
        <v>18</v>
      </c>
      <c r="C210" s="26">
        <v>18</v>
      </c>
      <c r="D210" s="26">
        <v>18</v>
      </c>
    </row>
    <row r="211" spans="1:4" ht="15.75" thickBot="1">
      <c r="A211" s="25" t="s">
        <v>65</v>
      </c>
      <c r="B211" s="26">
        <v>38</v>
      </c>
      <c r="C211" s="26">
        <v>38</v>
      </c>
      <c r="D211" s="26">
        <v>38</v>
      </c>
    </row>
    <row r="212" spans="1:4" ht="15.75" thickBot="1">
      <c r="A212" s="25" t="s">
        <v>66</v>
      </c>
      <c r="B212" s="26">
        <v>78</v>
      </c>
      <c r="C212" s="26">
        <v>81</v>
      </c>
      <c r="D212" s="27">
        <v>81</v>
      </c>
    </row>
    <row r="213" spans="1:4" ht="15.75" thickBot="1">
      <c r="A213" s="25" t="s">
        <v>60</v>
      </c>
      <c r="B213" s="26">
        <v>2</v>
      </c>
      <c r="C213" s="26">
        <v>2</v>
      </c>
      <c r="D213" s="26">
        <v>2</v>
      </c>
    </row>
    <row r="214" spans="1:4" ht="15.75" thickBot="1">
      <c r="A214" s="25" t="s">
        <v>67</v>
      </c>
      <c r="B214" s="26">
        <v>1157</v>
      </c>
      <c r="C214" s="26">
        <v>1182</v>
      </c>
      <c r="D214" s="26">
        <v>1182</v>
      </c>
    </row>
    <row r="215" spans="1:4" ht="15.75" thickBot="1">
      <c r="A215" s="25" t="s">
        <v>68</v>
      </c>
      <c r="B215" s="26">
        <v>1696</v>
      </c>
      <c r="C215" s="26">
        <v>1801</v>
      </c>
      <c r="D215" s="26">
        <v>1801</v>
      </c>
    </row>
    <row r="216" spans="1:4" ht="15.75" thickBot="1">
      <c r="A216" s="25" t="s">
        <v>32</v>
      </c>
      <c r="B216" s="26">
        <v>1740</v>
      </c>
      <c r="C216" s="26">
        <v>1828</v>
      </c>
      <c r="D216" s="26">
        <v>1828</v>
      </c>
    </row>
    <row r="217" spans="1:4" ht="15.75" thickBot="1">
      <c r="A217" s="25" t="s">
        <v>69</v>
      </c>
      <c r="B217" s="26">
        <v>1938</v>
      </c>
      <c r="C217" s="26">
        <v>1822</v>
      </c>
      <c r="D217" s="26">
        <v>2105</v>
      </c>
    </row>
    <row r="218" spans="1:4" ht="15.75" thickBot="1">
      <c r="A218" s="25" t="s">
        <v>70</v>
      </c>
      <c r="B218" s="26">
        <v>556</v>
      </c>
      <c r="C218" s="26">
        <v>355</v>
      </c>
      <c r="D218" s="26">
        <v>359</v>
      </c>
    </row>
    <row r="219" spans="1:4" ht="15.75" thickBot="1">
      <c r="A219" s="25" t="s">
        <v>71</v>
      </c>
      <c r="B219" s="26">
        <v>920</v>
      </c>
      <c r="C219" s="26">
        <v>911</v>
      </c>
      <c r="D219" s="26">
        <v>903</v>
      </c>
    </row>
    <row r="220" spans="1:4" ht="15.75" thickBot="1">
      <c r="A220" s="25" t="s">
        <v>72</v>
      </c>
      <c r="B220" s="26">
        <v>578</v>
      </c>
      <c r="C220" s="26">
        <v>576</v>
      </c>
      <c r="D220" s="26">
        <v>475</v>
      </c>
    </row>
    <row r="221" spans="1:4" ht="15.75" thickBot="1">
      <c r="A221" s="25" t="s">
        <v>21</v>
      </c>
      <c r="B221" s="26">
        <v>202</v>
      </c>
      <c r="C221" s="26">
        <v>207</v>
      </c>
      <c r="D221" s="26">
        <v>207</v>
      </c>
    </row>
    <row r="222" spans="1:4" ht="15.75" thickBot="1">
      <c r="A222" s="25" t="s">
        <v>73</v>
      </c>
      <c r="B222" s="26">
        <v>193</v>
      </c>
      <c r="C222" s="26">
        <v>194</v>
      </c>
      <c r="D222" s="26">
        <v>192</v>
      </c>
    </row>
    <row r="223" spans="1:4" ht="15.75" thickBot="1">
      <c r="A223" s="24" t="s">
        <v>22</v>
      </c>
      <c r="B223" s="28">
        <f>SUM(B200:B222)</f>
        <v>13329</v>
      </c>
      <c r="C223" s="28">
        <f>SUM(C200:C222)</f>
        <v>13373</v>
      </c>
      <c r="D223" s="28">
        <f t="shared" ref="D223" si="0">SUM(D200:D222)</f>
        <v>13453</v>
      </c>
    </row>
    <row r="227" spans="1:7">
      <c r="A227" t="s">
        <v>24</v>
      </c>
    </row>
    <row r="228" spans="1:7">
      <c r="A228" t="s">
        <v>40</v>
      </c>
      <c r="B228" t="s">
        <v>38</v>
      </c>
      <c r="F228" t="s">
        <v>78</v>
      </c>
      <c r="G228" t="s">
        <v>38</v>
      </c>
    </row>
    <row r="229" spans="1:7">
      <c r="A229" s="2" t="s">
        <v>858</v>
      </c>
      <c r="B229">
        <v>1</v>
      </c>
      <c r="F229" t="s">
        <v>55</v>
      </c>
      <c r="G229">
        <v>1</v>
      </c>
    </row>
    <row r="230" spans="1:7">
      <c r="A230" s="2" t="s">
        <v>709</v>
      </c>
      <c r="B230">
        <v>2</v>
      </c>
      <c r="F230" t="s">
        <v>61</v>
      </c>
      <c r="G230">
        <v>2</v>
      </c>
    </row>
    <row r="231" spans="1:7">
      <c r="A231" s="2" t="s">
        <v>74</v>
      </c>
      <c r="B231">
        <v>8</v>
      </c>
      <c r="F231" t="s">
        <v>62</v>
      </c>
      <c r="G231">
        <v>6</v>
      </c>
    </row>
    <row r="232" spans="1:7">
      <c r="A232" s="2" t="s">
        <v>27</v>
      </c>
      <c r="B232">
        <v>25</v>
      </c>
      <c r="F232" t="s">
        <v>65</v>
      </c>
      <c r="G232">
        <v>4</v>
      </c>
    </row>
    <row r="233" spans="1:7">
      <c r="A233" s="2" t="s">
        <v>76</v>
      </c>
      <c r="B233">
        <v>2</v>
      </c>
      <c r="F233" t="s">
        <v>66</v>
      </c>
      <c r="G233">
        <v>3</v>
      </c>
    </row>
    <row r="234" spans="1:7">
      <c r="A234" s="2" t="s">
        <v>77</v>
      </c>
      <c r="B234">
        <v>26</v>
      </c>
      <c r="F234" t="s">
        <v>67</v>
      </c>
      <c r="G234">
        <v>22</v>
      </c>
    </row>
    <row r="235" spans="1:7">
      <c r="A235" s="2" t="s">
        <v>789</v>
      </c>
      <c r="B235">
        <v>6</v>
      </c>
      <c r="F235" t="s">
        <v>68</v>
      </c>
      <c r="G235">
        <v>7</v>
      </c>
    </row>
    <row r="236" spans="1:7">
      <c r="A236" s="2" t="s">
        <v>576</v>
      </c>
      <c r="B236">
        <v>3</v>
      </c>
      <c r="F236" t="s">
        <v>32</v>
      </c>
      <c r="G236">
        <v>4</v>
      </c>
    </row>
    <row r="237" spans="1:7">
      <c r="A237" s="2" t="s">
        <v>859</v>
      </c>
      <c r="B237">
        <v>1</v>
      </c>
      <c r="F237" t="s">
        <v>69</v>
      </c>
      <c r="G237">
        <v>12</v>
      </c>
    </row>
    <row r="238" spans="1:7">
      <c r="A238" s="2" t="s">
        <v>25</v>
      </c>
      <c r="B238">
        <v>1</v>
      </c>
      <c r="F238" t="s">
        <v>70</v>
      </c>
      <c r="G238">
        <v>1</v>
      </c>
    </row>
    <row r="239" spans="1:7">
      <c r="B239">
        <f>SUM(B229:B238)</f>
        <v>75</v>
      </c>
      <c r="F239" t="s">
        <v>71</v>
      </c>
      <c r="G239">
        <v>5</v>
      </c>
    </row>
    <row r="240" spans="1:7">
      <c r="A240" s="2" t="s">
        <v>23</v>
      </c>
      <c r="F240" t="s">
        <v>72</v>
      </c>
      <c r="G240">
        <v>8</v>
      </c>
    </row>
    <row r="241" spans="1:7">
      <c r="A241" s="7"/>
      <c r="B241" s="7"/>
      <c r="G241">
        <v>75</v>
      </c>
    </row>
    <row r="243" spans="1:7">
      <c r="A243" t="s">
        <v>1</v>
      </c>
      <c r="B243" t="s">
        <v>38</v>
      </c>
    </row>
    <row r="244" spans="1:7">
      <c r="A244" s="2" t="s">
        <v>79</v>
      </c>
      <c r="B244">
        <v>264</v>
      </c>
    </row>
    <row r="245" spans="1:7">
      <c r="A245" s="2" t="s">
        <v>710</v>
      </c>
      <c r="B245">
        <v>1</v>
      </c>
    </row>
    <row r="246" spans="1:7">
      <c r="B246">
        <f>SUM(B244:B245)</f>
        <v>265</v>
      </c>
    </row>
    <row r="250" spans="1:7">
      <c r="A250" t="s">
        <v>80</v>
      </c>
    </row>
    <row r="251" spans="1:7">
      <c r="A251" t="s">
        <v>40</v>
      </c>
      <c r="B251" t="s">
        <v>38</v>
      </c>
      <c r="F251" s="143" t="s">
        <v>517</v>
      </c>
      <c r="G251" s="143"/>
    </row>
    <row r="252" spans="1:7">
      <c r="A252" s="2" t="s">
        <v>81</v>
      </c>
      <c r="B252">
        <v>2</v>
      </c>
      <c r="F252" t="s">
        <v>40</v>
      </c>
      <c r="G252" s="8" t="s">
        <v>38</v>
      </c>
    </row>
    <row r="253" spans="1:7">
      <c r="A253" s="2" t="s">
        <v>82</v>
      </c>
      <c r="B253">
        <v>31</v>
      </c>
      <c r="F253" s="2" t="s">
        <v>371</v>
      </c>
      <c r="G253">
        <v>301</v>
      </c>
    </row>
    <row r="254" spans="1:7">
      <c r="A254" s="2" t="s">
        <v>83</v>
      </c>
      <c r="B254">
        <v>1</v>
      </c>
      <c r="F254" s="2" t="s">
        <v>861</v>
      </c>
      <c r="G254">
        <v>2</v>
      </c>
    </row>
    <row r="255" spans="1:7">
      <c r="A255" s="2" t="s">
        <v>84</v>
      </c>
      <c r="B255">
        <v>5</v>
      </c>
      <c r="F255" s="2" t="s">
        <v>372</v>
      </c>
      <c r="G255">
        <v>150</v>
      </c>
    </row>
    <row r="256" spans="1:7">
      <c r="A256" s="2" t="s">
        <v>85</v>
      </c>
      <c r="B256">
        <v>13</v>
      </c>
      <c r="F256" s="2" t="s">
        <v>862</v>
      </c>
      <c r="G256">
        <v>2</v>
      </c>
    </row>
    <row r="257" spans="1:7">
      <c r="A257" s="2" t="s">
        <v>86</v>
      </c>
      <c r="B257">
        <v>16</v>
      </c>
      <c r="F257" s="2" t="s">
        <v>863</v>
      </c>
      <c r="G257">
        <v>1</v>
      </c>
    </row>
    <row r="258" spans="1:7">
      <c r="A258" s="2" t="s">
        <v>790</v>
      </c>
      <c r="B258">
        <v>1</v>
      </c>
      <c r="F258" s="2" t="s">
        <v>864</v>
      </c>
      <c r="G258">
        <v>1</v>
      </c>
    </row>
    <row r="259" spans="1:7">
      <c r="A259" s="2" t="s">
        <v>711</v>
      </c>
      <c r="B259">
        <v>1</v>
      </c>
      <c r="F259" s="2" t="s">
        <v>865</v>
      </c>
      <c r="G259">
        <v>1</v>
      </c>
    </row>
    <row r="260" spans="1:7">
      <c r="A260" s="2" t="s">
        <v>791</v>
      </c>
      <c r="B260">
        <v>3</v>
      </c>
      <c r="F260" s="2" t="s">
        <v>866</v>
      </c>
      <c r="G260">
        <v>4</v>
      </c>
    </row>
    <row r="261" spans="1:7">
      <c r="A261" s="2" t="s">
        <v>792</v>
      </c>
      <c r="B261">
        <v>1</v>
      </c>
      <c r="F261" s="2" t="s">
        <v>867</v>
      </c>
      <c r="G261">
        <v>1</v>
      </c>
    </row>
    <row r="262" spans="1:7">
      <c r="A262" s="2" t="s">
        <v>860</v>
      </c>
      <c r="B262">
        <v>1</v>
      </c>
      <c r="F262" s="2" t="s">
        <v>868</v>
      </c>
      <c r="G262">
        <v>4</v>
      </c>
    </row>
    <row r="263" spans="1:7">
      <c r="G263" s="8">
        <f>SUM(G253:G262)</f>
        <v>467</v>
      </c>
    </row>
    <row r="264" spans="1:7">
      <c r="F264" s="2"/>
    </row>
    <row r="265" spans="1:7">
      <c r="F265" s="7"/>
      <c r="G265" s="7"/>
    </row>
    <row r="267" spans="1:7">
      <c r="A267" t="s">
        <v>87</v>
      </c>
    </row>
    <row r="268" spans="1:7">
      <c r="A268" t="s">
        <v>40</v>
      </c>
      <c r="B268" t="s">
        <v>38</v>
      </c>
    </row>
    <row r="269" spans="1:7">
      <c r="A269" s="2" t="s">
        <v>518</v>
      </c>
      <c r="B269">
        <v>7</v>
      </c>
    </row>
    <row r="270" spans="1:7">
      <c r="A270" s="2" t="s">
        <v>519</v>
      </c>
      <c r="B270">
        <v>38</v>
      </c>
    </row>
    <row r="271" spans="1:7">
      <c r="A271" s="2" t="s">
        <v>520</v>
      </c>
      <c r="B271">
        <v>30</v>
      </c>
    </row>
    <row r="272" spans="1:7">
      <c r="A272" s="2" t="s">
        <v>648</v>
      </c>
      <c r="B272">
        <v>19</v>
      </c>
    </row>
    <row r="273" spans="1:9">
      <c r="A273" s="2" t="s">
        <v>793</v>
      </c>
      <c r="B273">
        <v>6</v>
      </c>
    </row>
    <row r="274" spans="1:9">
      <c r="A274" s="2" t="s">
        <v>521</v>
      </c>
      <c r="B274">
        <v>18</v>
      </c>
    </row>
    <row r="275" spans="1:9">
      <c r="A275" s="2" t="s">
        <v>522</v>
      </c>
      <c r="B275">
        <v>64</v>
      </c>
    </row>
    <row r="276" spans="1:9">
      <c r="A276" s="2" t="s">
        <v>591</v>
      </c>
      <c r="B276">
        <v>105</v>
      </c>
    </row>
    <row r="277" spans="1:9">
      <c r="A277" s="2" t="s">
        <v>523</v>
      </c>
      <c r="B277">
        <v>58</v>
      </c>
    </row>
    <row r="278" spans="1:9">
      <c r="B278">
        <f>SUM(B269:B277)</f>
        <v>345</v>
      </c>
    </row>
    <row r="281" spans="1:9" ht="15.75" thickBot="1">
      <c r="A281" t="s">
        <v>88</v>
      </c>
    </row>
    <row r="282" spans="1:9" ht="15.75" thickBot="1">
      <c r="A282" s="47" t="s">
        <v>89</v>
      </c>
      <c r="B282" s="48" t="s">
        <v>845</v>
      </c>
      <c r="C282" s="48" t="s">
        <v>846</v>
      </c>
      <c r="D282" s="48" t="s">
        <v>847</v>
      </c>
      <c r="I282" s="8"/>
    </row>
    <row r="283" spans="1:9" ht="15.75" thickBot="1">
      <c r="A283" s="49" t="s">
        <v>90</v>
      </c>
      <c r="B283" s="29">
        <v>3</v>
      </c>
      <c r="C283" s="29">
        <v>3</v>
      </c>
      <c r="D283" s="50">
        <v>3</v>
      </c>
      <c r="I283" s="8"/>
    </row>
    <row r="284" spans="1:9" ht="15.75" thickBot="1">
      <c r="A284" s="49" t="s">
        <v>91</v>
      </c>
      <c r="B284" s="29">
        <v>26</v>
      </c>
      <c r="C284" s="29">
        <v>26</v>
      </c>
      <c r="D284" s="50">
        <v>24</v>
      </c>
      <c r="I284" s="8"/>
    </row>
    <row r="285" spans="1:9" ht="15.75" thickBot="1">
      <c r="A285" s="49" t="s">
        <v>92</v>
      </c>
      <c r="B285" s="29">
        <v>457</v>
      </c>
      <c r="C285" s="29">
        <v>472</v>
      </c>
      <c r="D285" s="50">
        <v>444</v>
      </c>
    </row>
    <row r="286" spans="1:9" ht="15.75" thickBot="1">
      <c r="A286" s="49" t="s">
        <v>93</v>
      </c>
      <c r="B286" s="29">
        <v>557</v>
      </c>
      <c r="C286" s="29">
        <v>583</v>
      </c>
      <c r="D286" s="50">
        <v>557</v>
      </c>
    </row>
    <row r="287" spans="1:9" ht="15.75" thickBot="1">
      <c r="A287" s="49" t="s">
        <v>94</v>
      </c>
      <c r="B287" s="29">
        <v>747</v>
      </c>
      <c r="C287" s="29">
        <v>769</v>
      </c>
      <c r="D287" s="50">
        <v>749</v>
      </c>
    </row>
    <row r="288" spans="1:9" ht="15.75" thickBot="1">
      <c r="A288" s="49" t="s">
        <v>95</v>
      </c>
      <c r="B288" s="29">
        <v>1216</v>
      </c>
      <c r="C288" s="29">
        <v>1274</v>
      </c>
      <c r="D288" s="50">
        <v>1257</v>
      </c>
    </row>
    <row r="289" spans="1:4" ht="15.75" thickBot="1">
      <c r="A289" s="49" t="s">
        <v>96</v>
      </c>
      <c r="B289" s="29">
        <v>1418</v>
      </c>
      <c r="C289" s="29">
        <v>1483</v>
      </c>
      <c r="D289" s="50">
        <v>1474</v>
      </c>
    </row>
    <row r="290" spans="1:4" ht="15.75" thickBot="1">
      <c r="A290" s="49" t="s">
        <v>97</v>
      </c>
      <c r="B290" s="29">
        <v>1291</v>
      </c>
      <c r="C290" s="29">
        <v>1206</v>
      </c>
      <c r="D290" s="50">
        <v>1196</v>
      </c>
    </row>
    <row r="291" spans="1:4" ht="15.75" thickBot="1">
      <c r="A291" s="49" t="s">
        <v>98</v>
      </c>
      <c r="B291" s="29">
        <v>44</v>
      </c>
      <c r="C291" s="29">
        <v>44</v>
      </c>
      <c r="D291" s="50">
        <v>43</v>
      </c>
    </row>
    <row r="292" spans="1:4" ht="15.75" thickBot="1">
      <c r="A292" s="49" t="s">
        <v>99</v>
      </c>
      <c r="B292" s="29">
        <v>52</v>
      </c>
      <c r="C292" s="29">
        <v>52</v>
      </c>
      <c r="D292" s="50">
        <v>52</v>
      </c>
    </row>
    <row r="293" spans="1:4" ht="15.75" thickBot="1">
      <c r="A293" s="49" t="s">
        <v>100</v>
      </c>
      <c r="B293" s="29">
        <v>36</v>
      </c>
      <c r="C293" s="29">
        <v>36</v>
      </c>
      <c r="D293" s="50">
        <v>34</v>
      </c>
    </row>
    <row r="294" spans="1:4" ht="15.75" thickBot="1">
      <c r="A294" s="49" t="s">
        <v>101</v>
      </c>
      <c r="B294" s="29">
        <v>0</v>
      </c>
      <c r="C294" s="29">
        <v>0</v>
      </c>
      <c r="D294" s="50">
        <v>0</v>
      </c>
    </row>
    <row r="295" spans="1:4" ht="15.75" thickBot="1">
      <c r="A295" s="49" t="s">
        <v>606</v>
      </c>
      <c r="B295" s="29">
        <v>0</v>
      </c>
      <c r="C295" s="29">
        <v>0</v>
      </c>
      <c r="D295" s="50">
        <v>62</v>
      </c>
    </row>
    <row r="296" spans="1:4" ht="15.75" thickBot="1">
      <c r="A296" s="16" t="s">
        <v>607</v>
      </c>
      <c r="B296" s="29">
        <v>2</v>
      </c>
      <c r="C296" s="29">
        <v>15</v>
      </c>
      <c r="D296" s="50">
        <v>15</v>
      </c>
    </row>
    <row r="297" spans="1:4" ht="15.75" thickBot="1">
      <c r="A297" s="49" t="s">
        <v>102</v>
      </c>
      <c r="B297" s="29">
        <v>48</v>
      </c>
      <c r="C297" s="29">
        <v>35</v>
      </c>
      <c r="D297" s="50">
        <v>35</v>
      </c>
    </row>
    <row r="298" spans="1:4" ht="15.75" thickBot="1">
      <c r="A298" s="49" t="s">
        <v>103</v>
      </c>
      <c r="B298" s="29">
        <v>1035</v>
      </c>
      <c r="C298" s="29">
        <v>996</v>
      </c>
      <c r="D298" s="50">
        <v>994</v>
      </c>
    </row>
    <row r="299" spans="1:4" ht="15.75" thickBot="1">
      <c r="A299" s="49" t="s">
        <v>104</v>
      </c>
      <c r="B299" s="29">
        <v>2048</v>
      </c>
      <c r="C299" s="29">
        <v>2156</v>
      </c>
      <c r="D299" s="50">
        <v>2154</v>
      </c>
    </row>
    <row r="300" spans="1:4" ht="15.75" thickBot="1">
      <c r="A300" s="49" t="s">
        <v>105</v>
      </c>
      <c r="B300" s="29">
        <v>2111</v>
      </c>
      <c r="C300" s="29">
        <v>2547</v>
      </c>
      <c r="D300" s="50">
        <v>2545</v>
      </c>
    </row>
    <row r="301" spans="1:4" ht="15.75" thickBot="1">
      <c r="A301" s="49" t="s">
        <v>106</v>
      </c>
      <c r="B301" s="29">
        <v>4199</v>
      </c>
      <c r="C301" s="29">
        <v>3561</v>
      </c>
      <c r="D301" s="50">
        <v>3544</v>
      </c>
    </row>
    <row r="302" spans="1:4" ht="15.75" thickBot="1">
      <c r="A302" s="49" t="s">
        <v>107</v>
      </c>
      <c r="B302" s="29">
        <v>0</v>
      </c>
      <c r="C302" s="29">
        <v>0</v>
      </c>
      <c r="D302" s="50">
        <v>0</v>
      </c>
    </row>
    <row r="303" spans="1:4" ht="15.75" thickBot="1">
      <c r="A303" s="49" t="s">
        <v>108</v>
      </c>
      <c r="B303" s="29">
        <v>1810</v>
      </c>
      <c r="C303" s="29">
        <v>1806</v>
      </c>
      <c r="D303" s="50">
        <v>1801</v>
      </c>
    </row>
    <row r="304" spans="1:4" ht="15.75" thickBot="1">
      <c r="A304" s="49" t="s">
        <v>109</v>
      </c>
      <c r="B304" s="29">
        <v>997</v>
      </c>
      <c r="C304" s="29">
        <v>994</v>
      </c>
      <c r="D304" s="50">
        <v>992</v>
      </c>
    </row>
    <row r="305" spans="1:7" ht="15.75" thickBot="1">
      <c r="A305" s="51" t="s">
        <v>22</v>
      </c>
      <c r="B305" s="52">
        <f>SUM(B283:B304)</f>
        <v>18097</v>
      </c>
      <c r="C305" s="52">
        <f>SUM(C283:C304)</f>
        <v>18058</v>
      </c>
      <c r="D305" s="53">
        <f>SUM(D283:D304)</f>
        <v>17975</v>
      </c>
    </row>
    <row r="307" spans="1:7">
      <c r="A307" s="143" t="s">
        <v>524</v>
      </c>
      <c r="B307" s="143"/>
      <c r="C307" s="143"/>
      <c r="D307" s="143"/>
      <c r="E307" s="143"/>
      <c r="F307" s="143"/>
      <c r="G307" s="143"/>
    </row>
    <row r="308" spans="1:7">
      <c r="A308" t="s">
        <v>40</v>
      </c>
      <c r="B308" t="s">
        <v>41</v>
      </c>
      <c r="F308" t="s">
        <v>40</v>
      </c>
      <c r="G308" t="s">
        <v>41</v>
      </c>
    </row>
    <row r="309" spans="1:7">
      <c r="A309" s="2" t="s">
        <v>869</v>
      </c>
      <c r="B309">
        <v>1</v>
      </c>
      <c r="F309" s="2" t="s">
        <v>3</v>
      </c>
      <c r="G309">
        <v>1</v>
      </c>
    </row>
    <row r="310" spans="1:7">
      <c r="A310" s="2" t="s">
        <v>870</v>
      </c>
      <c r="B310">
        <v>1</v>
      </c>
      <c r="F310" s="2" t="s">
        <v>4</v>
      </c>
      <c r="G310">
        <v>3</v>
      </c>
    </row>
    <row r="311" spans="1:7">
      <c r="A311" s="2" t="s">
        <v>110</v>
      </c>
      <c r="B311">
        <v>33</v>
      </c>
      <c r="F311" s="2" t="s">
        <v>6</v>
      </c>
      <c r="G311">
        <v>1</v>
      </c>
    </row>
    <row r="312" spans="1:7">
      <c r="A312" s="2" t="s">
        <v>649</v>
      </c>
      <c r="B312">
        <v>17</v>
      </c>
      <c r="F312" s="2" t="s">
        <v>67</v>
      </c>
      <c r="G312">
        <v>2</v>
      </c>
    </row>
    <row r="313" spans="1:7">
      <c r="A313" s="2" t="s">
        <v>576</v>
      </c>
      <c r="B313">
        <v>3</v>
      </c>
      <c r="F313" s="2" t="s">
        <v>68</v>
      </c>
      <c r="G313">
        <v>3</v>
      </c>
    </row>
    <row r="314" spans="1:7">
      <c r="A314" s="2" t="s">
        <v>712</v>
      </c>
      <c r="B314">
        <v>13</v>
      </c>
      <c r="F314" s="2" t="s">
        <v>32</v>
      </c>
      <c r="G314">
        <v>11</v>
      </c>
    </row>
    <row r="315" spans="1:7">
      <c r="A315" s="2" t="s">
        <v>871</v>
      </c>
      <c r="B315">
        <v>4</v>
      </c>
      <c r="F315" s="2" t="s">
        <v>19</v>
      </c>
      <c r="G315">
        <v>56</v>
      </c>
    </row>
    <row r="316" spans="1:7">
      <c r="A316" s="2" t="s">
        <v>77</v>
      </c>
      <c r="B316">
        <v>22</v>
      </c>
      <c r="F316" s="2" t="s">
        <v>112</v>
      </c>
      <c r="G316">
        <v>4</v>
      </c>
    </row>
    <row r="317" spans="1:7">
      <c r="B317">
        <f>SUM(B309:B316)</f>
        <v>94</v>
      </c>
      <c r="F317" s="2" t="s">
        <v>872</v>
      </c>
      <c r="G317">
        <v>13</v>
      </c>
    </row>
    <row r="318" spans="1:7">
      <c r="A318" s="2"/>
      <c r="F318" s="2"/>
      <c r="G318">
        <f>SUM(G309:G317)</f>
        <v>94</v>
      </c>
    </row>
    <row r="319" spans="1:7">
      <c r="A319" s="2"/>
      <c r="F319" s="2"/>
    </row>
    <row r="320" spans="1:7">
      <c r="A320" s="2"/>
      <c r="E320" s="2"/>
      <c r="F320" s="2"/>
    </row>
    <row r="321" spans="1:6">
      <c r="E321" s="2"/>
      <c r="F321" s="2"/>
    </row>
    <row r="322" spans="1:6">
      <c r="F322" s="2"/>
    </row>
    <row r="323" spans="1:6">
      <c r="F323" s="2"/>
    </row>
    <row r="324" spans="1:6">
      <c r="E324" s="7"/>
      <c r="F324" s="2"/>
    </row>
    <row r="325" spans="1:6">
      <c r="A325" s="143" t="s">
        <v>183</v>
      </c>
      <c r="B325" s="143"/>
      <c r="F325" s="2"/>
    </row>
    <row r="326" spans="1:6">
      <c r="A326" s="143"/>
      <c r="B326" s="143"/>
    </row>
    <row r="327" spans="1:6">
      <c r="A327" t="s">
        <v>40</v>
      </c>
      <c r="B327" s="8" t="s">
        <v>38</v>
      </c>
    </row>
    <row r="328" spans="1:6">
      <c r="A328" s="2" t="s">
        <v>113</v>
      </c>
      <c r="B328">
        <v>137</v>
      </c>
    </row>
    <row r="329" spans="1:6">
      <c r="A329" s="2" t="s">
        <v>114</v>
      </c>
      <c r="B329">
        <v>337</v>
      </c>
    </row>
    <row r="330" spans="1:6">
      <c r="A330" t="s">
        <v>608</v>
      </c>
      <c r="B330">
        <v>246</v>
      </c>
    </row>
    <row r="331" spans="1:6">
      <c r="B331" s="8">
        <f>SUM(B328:B330)</f>
        <v>720</v>
      </c>
    </row>
    <row r="334" spans="1:6">
      <c r="A334" s="143" t="s">
        <v>525</v>
      </c>
      <c r="B334" s="143"/>
    </row>
    <row r="335" spans="1:6">
      <c r="A335" t="s">
        <v>115</v>
      </c>
      <c r="B335" t="s">
        <v>38</v>
      </c>
    </row>
    <row r="336" spans="1:6">
      <c r="A336" t="s">
        <v>116</v>
      </c>
      <c r="B336">
        <v>317</v>
      </c>
    </row>
    <row r="337" spans="1:2">
      <c r="A337" t="s">
        <v>117</v>
      </c>
      <c r="B337">
        <v>61</v>
      </c>
    </row>
    <row r="338" spans="1:2">
      <c r="A338" t="s">
        <v>118</v>
      </c>
      <c r="B338">
        <v>116</v>
      </c>
    </row>
    <row r="339" spans="1:2">
      <c r="A339" t="s">
        <v>119</v>
      </c>
      <c r="B339">
        <v>72</v>
      </c>
    </row>
    <row r="340" spans="1:2">
      <c r="A340" t="s">
        <v>120</v>
      </c>
      <c r="B340">
        <v>123</v>
      </c>
    </row>
    <row r="341" spans="1:2">
      <c r="A341" t="s">
        <v>121</v>
      </c>
      <c r="B341">
        <v>187</v>
      </c>
    </row>
    <row r="342" spans="1:2">
      <c r="A342" t="s">
        <v>122</v>
      </c>
      <c r="B342">
        <v>18</v>
      </c>
    </row>
    <row r="343" spans="1:2">
      <c r="A343" t="s">
        <v>123</v>
      </c>
      <c r="B343">
        <v>162</v>
      </c>
    </row>
    <row r="344" spans="1:2">
      <c r="A344" t="s">
        <v>124</v>
      </c>
      <c r="B344">
        <v>74</v>
      </c>
    </row>
    <row r="345" spans="1:2">
      <c r="A345" t="s">
        <v>125</v>
      </c>
      <c r="B345">
        <v>43</v>
      </c>
    </row>
    <row r="346" spans="1:2">
      <c r="A346" t="s">
        <v>126</v>
      </c>
      <c r="B346">
        <v>28</v>
      </c>
    </row>
    <row r="347" spans="1:2">
      <c r="A347" t="s">
        <v>127</v>
      </c>
      <c r="B347">
        <v>292</v>
      </c>
    </row>
    <row r="348" spans="1:2">
      <c r="A348" t="s">
        <v>128</v>
      </c>
      <c r="B348">
        <v>576</v>
      </c>
    </row>
    <row r="349" spans="1:2">
      <c r="A349" t="s">
        <v>129</v>
      </c>
      <c r="B349">
        <v>1000</v>
      </c>
    </row>
    <row r="350" spans="1:2">
      <c r="A350" t="s">
        <v>130</v>
      </c>
      <c r="B350">
        <v>8</v>
      </c>
    </row>
    <row r="351" spans="1:2">
      <c r="B351">
        <v>3077</v>
      </c>
    </row>
    <row r="352" spans="1:2">
      <c r="A352" s="1" t="s">
        <v>23</v>
      </c>
    </row>
    <row r="353" spans="1:2">
      <c r="A353" s="1"/>
    </row>
    <row r="354" spans="1:2">
      <c r="A354" t="s">
        <v>131</v>
      </c>
      <c r="B354" t="s">
        <v>38</v>
      </c>
    </row>
    <row r="355" spans="1:2">
      <c r="A355" s="2" t="s">
        <v>111</v>
      </c>
      <c r="B355">
        <v>1</v>
      </c>
    </row>
    <row r="356" spans="1:2">
      <c r="A356" s="2" t="s">
        <v>67</v>
      </c>
      <c r="B356">
        <v>1</v>
      </c>
    </row>
    <row r="357" spans="1:2">
      <c r="A357" s="2" t="s">
        <v>19</v>
      </c>
      <c r="B357">
        <v>41</v>
      </c>
    </row>
    <row r="358" spans="1:2">
      <c r="A358" s="2" t="s">
        <v>132</v>
      </c>
      <c r="B358">
        <v>23</v>
      </c>
    </row>
    <row r="359" spans="1:2">
      <c r="A359" s="2" t="s">
        <v>112</v>
      </c>
      <c r="B359">
        <v>1</v>
      </c>
    </row>
    <row r="360" spans="1:2">
      <c r="A360" s="2"/>
      <c r="B360">
        <f>SUM(B355:B359)</f>
        <v>67</v>
      </c>
    </row>
    <row r="362" spans="1:2">
      <c r="A362" s="6" t="s">
        <v>422</v>
      </c>
    </row>
    <row r="363" spans="1:2">
      <c r="A363" s="6"/>
    </row>
    <row r="364" spans="1:2">
      <c r="A364" t="s">
        <v>40</v>
      </c>
      <c r="B364" t="s">
        <v>38</v>
      </c>
    </row>
    <row r="365" spans="1:2">
      <c r="A365" s="2" t="s">
        <v>133</v>
      </c>
      <c r="B365">
        <v>25</v>
      </c>
    </row>
    <row r="366" spans="1:2">
      <c r="A366" s="2" t="s">
        <v>873</v>
      </c>
      <c r="B366">
        <v>4</v>
      </c>
    </row>
    <row r="367" spans="1:2">
      <c r="A367" s="2" t="s">
        <v>134</v>
      </c>
      <c r="B367">
        <v>9</v>
      </c>
    </row>
    <row r="368" spans="1:2">
      <c r="A368" s="2" t="s">
        <v>135</v>
      </c>
      <c r="B368">
        <v>24</v>
      </c>
    </row>
    <row r="369" spans="1:2">
      <c r="A369" s="2" t="s">
        <v>136</v>
      </c>
      <c r="B369">
        <v>9</v>
      </c>
    </row>
    <row r="370" spans="1:2">
      <c r="A370" s="2" t="s">
        <v>137</v>
      </c>
      <c r="B370">
        <v>112</v>
      </c>
    </row>
    <row r="371" spans="1:2">
      <c r="A371" s="2" t="s">
        <v>592</v>
      </c>
      <c r="B371">
        <v>2</v>
      </c>
    </row>
    <row r="372" spans="1:2">
      <c r="A372" s="2" t="s">
        <v>650</v>
      </c>
      <c r="B372">
        <v>3</v>
      </c>
    </row>
    <row r="373" spans="1:2">
      <c r="A373" s="2" t="s">
        <v>138</v>
      </c>
      <c r="B373">
        <v>1</v>
      </c>
    </row>
    <row r="374" spans="1:2">
      <c r="A374" s="2" t="s">
        <v>874</v>
      </c>
      <c r="B374">
        <v>2</v>
      </c>
    </row>
    <row r="375" spans="1:2">
      <c r="A375" s="2" t="s">
        <v>794</v>
      </c>
      <c r="B375">
        <v>1</v>
      </c>
    </row>
    <row r="376" spans="1:2">
      <c r="A376" s="2" t="s">
        <v>795</v>
      </c>
      <c r="B376">
        <v>2</v>
      </c>
    </row>
    <row r="377" spans="1:2">
      <c r="A377" s="2" t="s">
        <v>796</v>
      </c>
      <c r="B377">
        <v>2</v>
      </c>
    </row>
    <row r="378" spans="1:2">
      <c r="A378" s="2" t="s">
        <v>875</v>
      </c>
      <c r="B378">
        <v>9</v>
      </c>
    </row>
    <row r="379" spans="1:2">
      <c r="A379" s="2" t="s">
        <v>876</v>
      </c>
      <c r="B379">
        <v>2</v>
      </c>
    </row>
    <row r="380" spans="1:2">
      <c r="A380" s="2" t="s">
        <v>877</v>
      </c>
      <c r="B380">
        <v>5</v>
      </c>
    </row>
    <row r="381" spans="1:2">
      <c r="A381" s="2" t="s">
        <v>878</v>
      </c>
      <c r="B381">
        <v>1</v>
      </c>
    </row>
    <row r="382" spans="1:2">
      <c r="A382" s="2" t="s">
        <v>879</v>
      </c>
      <c r="B382">
        <v>1</v>
      </c>
    </row>
    <row r="383" spans="1:2">
      <c r="A383" s="2" t="s">
        <v>880</v>
      </c>
      <c r="B383">
        <v>1</v>
      </c>
    </row>
    <row r="384" spans="1:2">
      <c r="A384" s="2" t="s">
        <v>881</v>
      </c>
      <c r="B384">
        <v>1</v>
      </c>
    </row>
    <row r="385" spans="1:2">
      <c r="B385">
        <f>SUM(B365:B384)</f>
        <v>216</v>
      </c>
    </row>
    <row r="387" spans="1:2">
      <c r="A387" s="2"/>
    </row>
    <row r="388" spans="1:2">
      <c r="A388" s="2"/>
    </row>
    <row r="389" spans="1:2">
      <c r="A389" s="2"/>
    </row>
    <row r="390" spans="1:2">
      <c r="A390" t="s">
        <v>139</v>
      </c>
    </row>
    <row r="392" spans="1:2">
      <c r="A392" t="s">
        <v>140</v>
      </c>
    </row>
    <row r="394" spans="1:2">
      <c r="A394" s="2" t="s">
        <v>882</v>
      </c>
      <c r="B394" s="8">
        <v>3</v>
      </c>
    </row>
    <row r="395" spans="1:2">
      <c r="A395" s="2" t="s">
        <v>883</v>
      </c>
      <c r="B395" s="8">
        <v>10839</v>
      </c>
    </row>
    <row r="396" spans="1:2">
      <c r="A396" s="2" t="s">
        <v>884</v>
      </c>
      <c r="B396" s="8">
        <v>2</v>
      </c>
    </row>
    <row r="397" spans="1:2">
      <c r="A397" s="2" t="s">
        <v>885</v>
      </c>
      <c r="B397" s="8">
        <v>1</v>
      </c>
    </row>
    <row r="398" spans="1:2">
      <c r="A398" s="2" t="s">
        <v>863</v>
      </c>
      <c r="B398" s="8">
        <v>1</v>
      </c>
    </row>
    <row r="399" spans="1:2">
      <c r="B399" s="8">
        <f>SUM(B394:B398)</f>
        <v>10846</v>
      </c>
    </row>
    <row r="400" spans="1:2">
      <c r="B400" s="8"/>
    </row>
    <row r="401" spans="1:8">
      <c r="B401" s="8"/>
    </row>
    <row r="402" spans="1:8">
      <c r="B402" s="8"/>
    </row>
    <row r="404" spans="1:8">
      <c r="A404" t="s">
        <v>40</v>
      </c>
      <c r="B404" s="8" t="s">
        <v>38</v>
      </c>
      <c r="H404" s="8"/>
    </row>
    <row r="405" spans="1:8">
      <c r="A405" s="2" t="s">
        <v>609</v>
      </c>
      <c r="B405" s="8">
        <v>143.82916666666665</v>
      </c>
      <c r="H405" s="8"/>
    </row>
    <row r="406" spans="1:8">
      <c r="A406" s="2" t="s">
        <v>610</v>
      </c>
      <c r="B406" s="8">
        <v>112</v>
      </c>
      <c r="H406" s="8"/>
    </row>
    <row r="407" spans="1:8">
      <c r="A407" s="2" t="s">
        <v>611</v>
      </c>
      <c r="B407" s="8">
        <v>18</v>
      </c>
      <c r="H407" s="8"/>
    </row>
    <row r="408" spans="1:8">
      <c r="A408" s="2" t="s">
        <v>612</v>
      </c>
      <c r="B408" s="8">
        <v>262</v>
      </c>
      <c r="H408" s="8"/>
    </row>
    <row r="409" spans="1:8">
      <c r="A409" s="2" t="s">
        <v>613</v>
      </c>
      <c r="B409" s="8">
        <v>10</v>
      </c>
      <c r="H409" s="8"/>
    </row>
    <row r="410" spans="1:8">
      <c r="A410" s="2" t="s">
        <v>651</v>
      </c>
      <c r="B410" s="8">
        <v>40</v>
      </c>
      <c r="H410" s="8"/>
    </row>
    <row r="411" spans="1:8">
      <c r="A411" s="2" t="s">
        <v>652</v>
      </c>
      <c r="B411" s="8">
        <v>84</v>
      </c>
      <c r="H411" s="8"/>
    </row>
    <row r="412" spans="1:8">
      <c r="A412" s="2" t="s">
        <v>713</v>
      </c>
      <c r="B412" s="8">
        <v>54.161818181818177</v>
      </c>
      <c r="H412" s="8"/>
    </row>
    <row r="413" spans="1:8">
      <c r="A413" s="2" t="s">
        <v>714</v>
      </c>
      <c r="B413" s="8">
        <v>20</v>
      </c>
      <c r="H413" s="8"/>
    </row>
    <row r="414" spans="1:8">
      <c r="A414" s="2" t="s">
        <v>797</v>
      </c>
      <c r="B414" s="8">
        <v>943</v>
      </c>
      <c r="H414" s="8"/>
    </row>
    <row r="415" spans="1:8">
      <c r="A415" s="2" t="s">
        <v>798</v>
      </c>
      <c r="B415" s="8">
        <v>161</v>
      </c>
      <c r="H415" s="8"/>
    </row>
    <row r="416" spans="1:8">
      <c r="A416" s="2" t="s">
        <v>886</v>
      </c>
      <c r="B416" s="8">
        <v>77</v>
      </c>
      <c r="H416" s="8"/>
    </row>
    <row r="417" spans="1:8">
      <c r="A417" s="2" t="s">
        <v>887</v>
      </c>
      <c r="B417" s="8">
        <v>146</v>
      </c>
      <c r="F417" t="s">
        <v>40</v>
      </c>
      <c r="G417" s="8" t="s">
        <v>38</v>
      </c>
      <c r="H417" s="8"/>
    </row>
    <row r="418" spans="1:8">
      <c r="A418" s="2" t="s">
        <v>888</v>
      </c>
      <c r="B418" s="8">
        <v>41</v>
      </c>
      <c r="F418" s="2" t="s">
        <v>614</v>
      </c>
      <c r="G418" s="8">
        <v>832</v>
      </c>
      <c r="H418" s="8"/>
    </row>
    <row r="419" spans="1:8">
      <c r="A419" s="2" t="s">
        <v>889</v>
      </c>
      <c r="B419" s="8">
        <v>56</v>
      </c>
      <c r="F419" s="2" t="s">
        <v>615</v>
      </c>
      <c r="G419" s="8">
        <v>109.8</v>
      </c>
      <c r="H419" s="8"/>
    </row>
    <row r="420" spans="1:8">
      <c r="A420" t="s">
        <v>890</v>
      </c>
      <c r="B420" s="8">
        <v>48</v>
      </c>
      <c r="F420" s="2" t="s">
        <v>616</v>
      </c>
      <c r="G420" s="8">
        <v>200</v>
      </c>
      <c r="H420" s="8"/>
    </row>
    <row r="421" spans="1:8">
      <c r="A421" t="s">
        <v>891</v>
      </c>
      <c r="B421" s="8">
        <v>108</v>
      </c>
      <c r="F421" s="2" t="s">
        <v>617</v>
      </c>
      <c r="G421" s="8">
        <v>145.69999999999999</v>
      </c>
      <c r="H421" s="8"/>
    </row>
    <row r="422" spans="1:8">
      <c r="A422" s="2"/>
      <c r="B422" s="8"/>
      <c r="F422" s="2" t="s">
        <v>618</v>
      </c>
      <c r="G422" s="8">
        <v>75</v>
      </c>
      <c r="H422" s="8"/>
    </row>
    <row r="423" spans="1:8">
      <c r="A423" s="2"/>
      <c r="B423" s="8"/>
      <c r="F423" s="2" t="s">
        <v>619</v>
      </c>
      <c r="G423" s="8">
        <v>23525</v>
      </c>
      <c r="H423" s="8"/>
    </row>
    <row r="424" spans="1:8">
      <c r="A424" s="2"/>
      <c r="B424" s="8"/>
      <c r="F424" s="2" t="s">
        <v>620</v>
      </c>
      <c r="G424" s="8">
        <v>6694</v>
      </c>
      <c r="H424" s="8"/>
    </row>
    <row r="425" spans="1:8">
      <c r="A425" s="2"/>
      <c r="B425" s="8"/>
      <c r="F425" s="2" t="s">
        <v>892</v>
      </c>
      <c r="G425" s="8">
        <v>2</v>
      </c>
      <c r="H425" s="8"/>
    </row>
    <row r="426" spans="1:8">
      <c r="A426" s="2"/>
      <c r="B426" s="8"/>
      <c r="F426" s="2" t="s">
        <v>621</v>
      </c>
      <c r="G426" s="8">
        <v>705</v>
      </c>
      <c r="H426" s="8"/>
    </row>
    <row r="427" spans="1:8">
      <c r="A427" s="2"/>
      <c r="B427" s="8"/>
      <c r="F427" s="2" t="s">
        <v>622</v>
      </c>
      <c r="G427" s="8">
        <v>464</v>
      </c>
      <c r="H427" s="8"/>
    </row>
    <row r="428" spans="1:8">
      <c r="A428" s="2"/>
      <c r="B428" s="8"/>
      <c r="F428" s="2" t="s">
        <v>623</v>
      </c>
      <c r="G428" s="8">
        <v>207</v>
      </c>
      <c r="H428" s="8"/>
    </row>
    <row r="429" spans="1:8">
      <c r="A429" s="2"/>
      <c r="B429" s="8"/>
      <c r="F429" s="2" t="s">
        <v>624</v>
      </c>
      <c r="G429" s="8">
        <v>3169</v>
      </c>
      <c r="H429" s="8"/>
    </row>
    <row r="430" spans="1:8">
      <c r="A430" s="2"/>
      <c r="B430" s="8"/>
      <c r="F430" s="2" t="s">
        <v>625</v>
      </c>
      <c r="G430" s="8">
        <v>33</v>
      </c>
      <c r="H430" s="8"/>
    </row>
    <row r="431" spans="1:8">
      <c r="A431" s="2"/>
      <c r="B431" s="8"/>
      <c r="F431" s="2" t="s">
        <v>626</v>
      </c>
      <c r="G431" s="8">
        <v>652</v>
      </c>
      <c r="H431" s="8"/>
    </row>
    <row r="432" spans="1:8">
      <c r="A432" s="2"/>
      <c r="B432" s="8"/>
      <c r="F432" s="2" t="s">
        <v>799</v>
      </c>
      <c r="G432" s="8">
        <v>6</v>
      </c>
      <c r="H432" s="8"/>
    </row>
    <row r="433" spans="1:8">
      <c r="A433" s="2"/>
      <c r="B433" s="8"/>
      <c r="F433" s="2" t="s">
        <v>627</v>
      </c>
      <c r="G433" s="8">
        <v>10554.6</v>
      </c>
      <c r="H433" s="8"/>
    </row>
    <row r="434" spans="1:8">
      <c r="A434" s="2"/>
      <c r="B434" s="8"/>
      <c r="F434" s="2" t="s">
        <v>628</v>
      </c>
      <c r="G434" s="8">
        <v>29</v>
      </c>
      <c r="H434" s="8"/>
    </row>
    <row r="435" spans="1:8">
      <c r="A435" s="2"/>
      <c r="B435" s="8"/>
      <c r="F435" s="2" t="s">
        <v>629</v>
      </c>
      <c r="G435" s="8">
        <v>150</v>
      </c>
      <c r="H435" s="8"/>
    </row>
    <row r="436" spans="1:8">
      <c r="A436" s="2"/>
      <c r="B436" s="8"/>
      <c r="F436" s="2" t="s">
        <v>630</v>
      </c>
      <c r="G436" s="8">
        <v>178</v>
      </c>
      <c r="H436" s="8"/>
    </row>
    <row r="437" spans="1:8">
      <c r="A437" s="2"/>
      <c r="B437" s="8"/>
      <c r="F437" s="2" t="s">
        <v>893</v>
      </c>
      <c r="G437" s="8">
        <v>40</v>
      </c>
      <c r="H437" s="8"/>
    </row>
    <row r="438" spans="1:8">
      <c r="A438" s="2"/>
      <c r="B438" s="8"/>
      <c r="F438" s="2" t="s">
        <v>631</v>
      </c>
      <c r="G438" s="8">
        <v>1776</v>
      </c>
      <c r="H438" s="8"/>
    </row>
    <row r="439" spans="1:8">
      <c r="A439" s="2"/>
      <c r="B439" s="8"/>
      <c r="F439" s="2" t="s">
        <v>715</v>
      </c>
      <c r="G439" s="8">
        <v>223</v>
      </c>
      <c r="H439" s="8"/>
    </row>
    <row r="440" spans="1:8">
      <c r="A440" s="2"/>
      <c r="B440" s="8"/>
      <c r="F440" s="2" t="s">
        <v>894</v>
      </c>
      <c r="G440" s="8">
        <v>2</v>
      </c>
      <c r="H440" s="8"/>
    </row>
    <row r="441" spans="1:8">
      <c r="A441" s="2"/>
      <c r="B441" s="8"/>
      <c r="F441" s="2" t="s">
        <v>895</v>
      </c>
      <c r="G441" s="8">
        <v>55</v>
      </c>
      <c r="H441" s="8"/>
    </row>
    <row r="442" spans="1:8">
      <c r="B442" s="8"/>
      <c r="F442" s="2" t="s">
        <v>800</v>
      </c>
      <c r="G442" s="8">
        <v>2</v>
      </c>
      <c r="H442" s="8"/>
    </row>
    <row r="443" spans="1:8">
      <c r="B443" s="8"/>
      <c r="F443" s="2" t="s">
        <v>801</v>
      </c>
      <c r="G443" s="8">
        <v>163</v>
      </c>
      <c r="H443" s="8"/>
    </row>
    <row r="444" spans="1:8">
      <c r="B444" s="8"/>
      <c r="F444" s="2" t="s">
        <v>896</v>
      </c>
      <c r="G444" s="8">
        <v>196</v>
      </c>
      <c r="H444" s="8"/>
    </row>
    <row r="445" spans="1:8">
      <c r="B445" s="8"/>
      <c r="F445" s="2" t="s">
        <v>897</v>
      </c>
      <c r="G445" s="8">
        <v>24</v>
      </c>
      <c r="H445" s="8"/>
    </row>
    <row r="446" spans="1:8">
      <c r="B446" s="8"/>
      <c r="F446" s="2" t="s">
        <v>898</v>
      </c>
      <c r="G446" s="8">
        <v>526</v>
      </c>
      <c r="H446" s="8"/>
    </row>
    <row r="447" spans="1:8">
      <c r="B447" s="8"/>
      <c r="F447" s="2" t="s">
        <v>899</v>
      </c>
      <c r="G447" s="8">
        <v>1</v>
      </c>
      <c r="H447" s="8"/>
    </row>
    <row r="448" spans="1:8">
      <c r="B448" s="8"/>
      <c r="F448" s="2" t="s">
        <v>900</v>
      </c>
      <c r="G448" s="8">
        <v>2262</v>
      </c>
      <c r="H448" s="8"/>
    </row>
    <row r="449" spans="2:8">
      <c r="B449" s="8"/>
      <c r="F449" s="2" t="s">
        <v>901</v>
      </c>
      <c r="G449" s="8">
        <v>2</v>
      </c>
      <c r="H449" s="8"/>
    </row>
    <row r="450" spans="2:8">
      <c r="B450" s="8"/>
      <c r="F450" s="2" t="s">
        <v>902</v>
      </c>
      <c r="G450" s="8">
        <v>500</v>
      </c>
      <c r="H450" s="8"/>
    </row>
    <row r="451" spans="2:8">
      <c r="B451" s="8"/>
      <c r="F451" s="2" t="s">
        <v>903</v>
      </c>
      <c r="G451" s="8">
        <v>2</v>
      </c>
      <c r="H451" s="8"/>
    </row>
    <row r="452" spans="2:8">
      <c r="B452" s="8"/>
      <c r="F452" s="2" t="s">
        <v>904</v>
      </c>
      <c r="G452" s="8">
        <v>11</v>
      </c>
      <c r="H452" s="8"/>
    </row>
    <row r="453" spans="2:8">
      <c r="B453" s="8"/>
      <c r="F453" s="2" t="s">
        <v>905</v>
      </c>
      <c r="G453" s="8">
        <v>1</v>
      </c>
      <c r="H453" s="8"/>
    </row>
    <row r="454" spans="2:8">
      <c r="B454" s="8"/>
      <c r="F454" s="2" t="s">
        <v>906</v>
      </c>
      <c r="G454" s="8">
        <v>6</v>
      </c>
      <c r="H454" s="8"/>
    </row>
    <row r="455" spans="2:8">
      <c r="B455" s="8"/>
      <c r="F455" s="2" t="s">
        <v>907</v>
      </c>
      <c r="G455" s="8">
        <v>4</v>
      </c>
      <c r="H455" s="8"/>
    </row>
    <row r="456" spans="2:8">
      <c r="B456" s="8"/>
      <c r="F456" s="2" t="s">
        <v>908</v>
      </c>
      <c r="G456" s="8">
        <v>4</v>
      </c>
      <c r="H456" s="8"/>
    </row>
    <row r="457" spans="2:8">
      <c r="B457" s="8"/>
      <c r="F457" s="2" t="s">
        <v>909</v>
      </c>
      <c r="G457" s="8">
        <v>325</v>
      </c>
      <c r="H457" s="8"/>
    </row>
    <row r="458" spans="2:8">
      <c r="B458" s="8"/>
      <c r="F458" s="2" t="s">
        <v>910</v>
      </c>
      <c r="G458" s="8">
        <v>2</v>
      </c>
      <c r="H458" s="8"/>
    </row>
    <row r="459" spans="2:8">
      <c r="B459" s="8"/>
      <c r="F459" s="2" t="s">
        <v>911</v>
      </c>
      <c r="G459" s="8">
        <v>2</v>
      </c>
      <c r="H459" s="8"/>
    </row>
    <row r="460" spans="2:8">
      <c r="B460" s="8"/>
      <c r="F460" s="2" t="s">
        <v>912</v>
      </c>
      <c r="G460" s="8">
        <v>724</v>
      </c>
      <c r="H460" s="8"/>
    </row>
    <row r="461" spans="2:8">
      <c r="B461" s="8"/>
      <c r="F461" s="2"/>
      <c r="G461" s="8"/>
      <c r="H461" s="8"/>
    </row>
    <row r="462" spans="2:8">
      <c r="B462" s="8"/>
      <c r="F462" s="2"/>
      <c r="G462" s="8"/>
      <c r="H462" s="8"/>
    </row>
    <row r="463" spans="2:8">
      <c r="B463" s="8"/>
      <c r="F463" s="2"/>
      <c r="G463" s="8"/>
      <c r="H463" s="8"/>
    </row>
    <row r="464" spans="2:8">
      <c r="B464" s="8"/>
      <c r="F464" s="2"/>
      <c r="G464" s="8"/>
      <c r="H464" s="8"/>
    </row>
    <row r="465" spans="2:8">
      <c r="B465" s="8"/>
      <c r="F465" s="2"/>
      <c r="G465" s="8"/>
      <c r="H465" s="8"/>
    </row>
    <row r="466" spans="2:8">
      <c r="B466" s="8"/>
      <c r="F466" s="2"/>
      <c r="G466" s="8"/>
      <c r="H466" s="8"/>
    </row>
    <row r="467" spans="2:8">
      <c r="B467" s="8"/>
      <c r="F467" s="2"/>
      <c r="G467" s="8"/>
      <c r="H467" s="8"/>
    </row>
    <row r="468" spans="2:8">
      <c r="B468" s="8"/>
      <c r="F468" s="2"/>
      <c r="G468" s="8"/>
      <c r="H468" s="8"/>
    </row>
    <row r="469" spans="2:8">
      <c r="B469" s="8"/>
      <c r="F469" s="2"/>
      <c r="G469" s="8"/>
      <c r="H469" s="8"/>
    </row>
    <row r="470" spans="2:8">
      <c r="B470" s="8"/>
      <c r="F470" s="2"/>
      <c r="G470" s="8"/>
      <c r="H470" s="8"/>
    </row>
    <row r="471" spans="2:8">
      <c r="B471" s="8"/>
      <c r="F471" s="2"/>
      <c r="G471" s="8"/>
      <c r="H471" s="8"/>
    </row>
    <row r="472" spans="2:8">
      <c r="B472" s="8"/>
      <c r="F472" s="2"/>
      <c r="G472" s="8"/>
      <c r="H472" s="8"/>
    </row>
    <row r="473" spans="2:8">
      <c r="B473" s="8"/>
      <c r="F473" s="2"/>
      <c r="G473" s="8"/>
      <c r="H473" s="8"/>
    </row>
    <row r="474" spans="2:8">
      <c r="B474" s="8"/>
      <c r="F474" s="2"/>
      <c r="G474" s="8"/>
      <c r="H474" s="8"/>
    </row>
    <row r="475" spans="2:8">
      <c r="B475" s="8"/>
      <c r="F475" s="2"/>
      <c r="H475" s="8"/>
    </row>
    <row r="476" spans="2:8">
      <c r="B476" s="8"/>
      <c r="F476" s="2"/>
      <c r="H476" s="8"/>
    </row>
    <row r="477" spans="2:8">
      <c r="B477" s="8"/>
      <c r="F477" s="2"/>
      <c r="H477" s="8"/>
    </row>
    <row r="478" spans="2:8">
      <c r="G478" s="2"/>
    </row>
    <row r="479" spans="2:8">
      <c r="G479" s="2"/>
    </row>
    <row r="480" spans="2:8">
      <c r="G480" s="2"/>
    </row>
    <row r="481" spans="1:7">
      <c r="A481" t="s">
        <v>131</v>
      </c>
      <c r="B481" t="s">
        <v>38</v>
      </c>
      <c r="G481" s="2"/>
    </row>
    <row r="482" spans="1:7">
      <c r="A482" s="2" t="s">
        <v>43</v>
      </c>
      <c r="B482">
        <v>4</v>
      </c>
      <c r="G482" s="2"/>
    </row>
    <row r="483" spans="1:7">
      <c r="A483" s="2" t="s">
        <v>141</v>
      </c>
      <c r="B483">
        <v>8</v>
      </c>
      <c r="G483" s="2"/>
    </row>
    <row r="484" spans="1:7">
      <c r="A484" s="2" t="s">
        <v>44</v>
      </c>
      <c r="B484">
        <v>2</v>
      </c>
      <c r="G484" s="2"/>
    </row>
    <row r="485" spans="1:7">
      <c r="A485" s="2" t="s">
        <v>45</v>
      </c>
      <c r="B485">
        <v>5</v>
      </c>
      <c r="G485" s="2"/>
    </row>
    <row r="486" spans="1:7">
      <c r="A486" s="2" t="s">
        <v>46</v>
      </c>
      <c r="B486">
        <v>11</v>
      </c>
    </row>
    <row r="487" spans="1:7">
      <c r="A487" s="2" t="s">
        <v>33</v>
      </c>
      <c r="B487">
        <v>93</v>
      </c>
    </row>
    <row r="488" spans="1:7">
      <c r="B488">
        <f>SUM(B482:B487)</f>
        <v>123</v>
      </c>
    </row>
    <row r="493" spans="1:7">
      <c r="A493" t="s">
        <v>142</v>
      </c>
    </row>
    <row r="497" spans="1:3">
      <c r="A497" t="s">
        <v>40</v>
      </c>
      <c r="B497" t="s">
        <v>38</v>
      </c>
      <c r="C497" s="7"/>
    </row>
    <row r="498" spans="1:3">
      <c r="A498" s="2" t="s">
        <v>802</v>
      </c>
      <c r="B498">
        <v>36.299999999999997</v>
      </c>
      <c r="C498" s="7"/>
    </row>
    <row r="499" spans="1:3">
      <c r="A499" s="2" t="s">
        <v>913</v>
      </c>
      <c r="B499">
        <v>888</v>
      </c>
      <c r="C499" s="7"/>
    </row>
    <row r="500" spans="1:3">
      <c r="A500" s="2" t="s">
        <v>914</v>
      </c>
      <c r="B500">
        <v>376</v>
      </c>
    </row>
    <row r="501" spans="1:3">
      <c r="A501" s="2" t="s">
        <v>915</v>
      </c>
      <c r="B501">
        <v>1</v>
      </c>
    </row>
    <row r="502" spans="1:3">
      <c r="A502" s="2" t="s">
        <v>526</v>
      </c>
      <c r="B502">
        <v>271.45</v>
      </c>
    </row>
    <row r="503" spans="1:3">
      <c r="A503" s="2"/>
    </row>
    <row r="508" spans="1:3">
      <c r="A508" t="s">
        <v>144</v>
      </c>
    </row>
    <row r="510" spans="1:3">
      <c r="A510" t="s">
        <v>145</v>
      </c>
    </row>
    <row r="511" spans="1:3">
      <c r="A511" t="s">
        <v>40</v>
      </c>
      <c r="B511" t="s">
        <v>38</v>
      </c>
    </row>
    <row r="512" spans="1:3">
      <c r="A512" s="2" t="s">
        <v>147</v>
      </c>
      <c r="B512">
        <v>3</v>
      </c>
    </row>
    <row r="513" spans="1:2">
      <c r="A513" s="2" t="s">
        <v>148</v>
      </c>
      <c r="B513">
        <v>3</v>
      </c>
    </row>
    <row r="514" spans="1:2">
      <c r="A514" s="2" t="s">
        <v>149</v>
      </c>
      <c r="B514">
        <v>24</v>
      </c>
    </row>
    <row r="515" spans="1:2">
      <c r="A515" s="2" t="s">
        <v>151</v>
      </c>
      <c r="B515">
        <v>2</v>
      </c>
    </row>
    <row r="516" spans="1:2">
      <c r="A516" s="2" t="s">
        <v>152</v>
      </c>
      <c r="B516">
        <v>3</v>
      </c>
    </row>
    <row r="517" spans="1:2">
      <c r="A517" s="2" t="s">
        <v>153</v>
      </c>
      <c r="B517">
        <v>44</v>
      </c>
    </row>
    <row r="518" spans="1:2">
      <c r="A518" s="2" t="s">
        <v>154</v>
      </c>
      <c r="B518">
        <v>4</v>
      </c>
    </row>
    <row r="519" spans="1:2">
      <c r="A519" s="2" t="s">
        <v>156</v>
      </c>
      <c r="B519">
        <v>10</v>
      </c>
    </row>
    <row r="520" spans="1:2">
      <c r="A520" s="2" t="s">
        <v>157</v>
      </c>
      <c r="B520">
        <v>47</v>
      </c>
    </row>
    <row r="521" spans="1:2">
      <c r="A521" s="2" t="s">
        <v>373</v>
      </c>
      <c r="B521">
        <v>101</v>
      </c>
    </row>
    <row r="522" spans="1:2">
      <c r="A522" s="2" t="s">
        <v>374</v>
      </c>
      <c r="B522">
        <v>15</v>
      </c>
    </row>
    <row r="523" spans="1:2">
      <c r="A523" s="2" t="s">
        <v>654</v>
      </c>
      <c r="B523">
        <v>25</v>
      </c>
    </row>
    <row r="524" spans="1:2">
      <c r="B524">
        <f>SUM(B512:B523)</f>
        <v>281</v>
      </c>
    </row>
    <row r="525" spans="1:2">
      <c r="A525" s="2"/>
    </row>
    <row r="526" spans="1:2">
      <c r="A526" s="2"/>
    </row>
    <row r="527" spans="1:2">
      <c r="A527" s="2"/>
    </row>
    <row r="533" spans="1:2">
      <c r="A533" t="s">
        <v>158</v>
      </c>
    </row>
    <row r="534" spans="1:2">
      <c r="A534" t="s">
        <v>40</v>
      </c>
      <c r="B534" t="s">
        <v>38</v>
      </c>
    </row>
    <row r="535" spans="1:2">
      <c r="A535" s="2" t="s">
        <v>146</v>
      </c>
      <c r="B535">
        <v>9</v>
      </c>
    </row>
    <row r="536" spans="1:2">
      <c r="A536" s="2" t="s">
        <v>147</v>
      </c>
      <c r="B536">
        <v>9</v>
      </c>
    </row>
    <row r="537" spans="1:2">
      <c r="A537" s="2" t="s">
        <v>148</v>
      </c>
      <c r="B537">
        <v>15</v>
      </c>
    </row>
    <row r="538" spans="1:2">
      <c r="A538" s="2" t="s">
        <v>149</v>
      </c>
      <c r="B538">
        <v>224</v>
      </c>
    </row>
    <row r="539" spans="1:2">
      <c r="A539" s="2" t="s">
        <v>151</v>
      </c>
      <c r="B539">
        <v>8</v>
      </c>
    </row>
    <row r="540" spans="1:2">
      <c r="A540" s="2" t="s">
        <v>152</v>
      </c>
      <c r="B540">
        <v>36</v>
      </c>
    </row>
    <row r="541" spans="1:2">
      <c r="A541" s="2" t="s">
        <v>153</v>
      </c>
      <c r="B541">
        <v>115</v>
      </c>
    </row>
    <row r="542" spans="1:2">
      <c r="A542" s="2" t="s">
        <v>154</v>
      </c>
      <c r="B542">
        <v>8</v>
      </c>
    </row>
    <row r="543" spans="1:2">
      <c r="A543" s="2" t="s">
        <v>156</v>
      </c>
      <c r="B543">
        <v>35</v>
      </c>
    </row>
    <row r="544" spans="1:2">
      <c r="A544" s="2" t="s">
        <v>157</v>
      </c>
      <c r="B544">
        <v>45</v>
      </c>
    </row>
    <row r="545" spans="1:2">
      <c r="A545" s="2" t="s">
        <v>373</v>
      </c>
      <c r="B545">
        <v>185</v>
      </c>
    </row>
    <row r="546" spans="1:2">
      <c r="A546" s="2" t="s">
        <v>374</v>
      </c>
      <c r="B546">
        <v>108</v>
      </c>
    </row>
    <row r="547" spans="1:2">
      <c r="A547" s="2" t="s">
        <v>150</v>
      </c>
      <c r="B547">
        <v>67</v>
      </c>
    </row>
    <row r="548" spans="1:2">
      <c r="A548" s="2" t="s">
        <v>653</v>
      </c>
      <c r="B548">
        <v>3</v>
      </c>
    </row>
    <row r="549" spans="1:2">
      <c r="A549" s="2" t="s">
        <v>654</v>
      </c>
      <c r="B549">
        <v>66</v>
      </c>
    </row>
    <row r="550" spans="1:2">
      <c r="A550" s="2" t="s">
        <v>916</v>
      </c>
      <c r="B550">
        <v>1</v>
      </c>
    </row>
    <row r="551" spans="1:2">
      <c r="A551" s="2" t="s">
        <v>655</v>
      </c>
      <c r="B551">
        <v>9</v>
      </c>
    </row>
    <row r="552" spans="1:2">
      <c r="B552">
        <f>SUM(B535:B551)</f>
        <v>943</v>
      </c>
    </row>
    <row r="555" spans="1:2">
      <c r="A555" s="2"/>
    </row>
    <row r="558" spans="1:2">
      <c r="A558" t="s">
        <v>159</v>
      </c>
    </row>
    <row r="559" spans="1:2">
      <c r="A559" t="s">
        <v>115</v>
      </c>
      <c r="B559" t="s">
        <v>38</v>
      </c>
    </row>
    <row r="560" spans="1:2">
      <c r="A560" s="2" t="s">
        <v>146</v>
      </c>
      <c r="B560">
        <v>6</v>
      </c>
    </row>
    <row r="561" spans="1:2">
      <c r="A561" s="2" t="s">
        <v>147</v>
      </c>
      <c r="B561">
        <v>9</v>
      </c>
    </row>
    <row r="562" spans="1:2">
      <c r="A562" s="2" t="s">
        <v>148</v>
      </c>
      <c r="B562">
        <v>14</v>
      </c>
    </row>
    <row r="563" spans="1:2">
      <c r="A563" s="2" t="s">
        <v>149</v>
      </c>
      <c r="B563">
        <v>150</v>
      </c>
    </row>
    <row r="564" spans="1:2">
      <c r="A564" s="2" t="s">
        <v>150</v>
      </c>
      <c r="B564">
        <v>52</v>
      </c>
    </row>
    <row r="565" spans="1:2">
      <c r="A565" s="2" t="s">
        <v>151</v>
      </c>
      <c r="B565">
        <v>6</v>
      </c>
    </row>
    <row r="566" spans="1:2">
      <c r="A566" s="2" t="s">
        <v>152</v>
      </c>
      <c r="B566">
        <v>26</v>
      </c>
    </row>
    <row r="567" spans="1:2">
      <c r="A567" s="2" t="s">
        <v>153</v>
      </c>
      <c r="B567">
        <v>103</v>
      </c>
    </row>
    <row r="568" spans="1:2">
      <c r="A568" s="2" t="s">
        <v>154</v>
      </c>
      <c r="B568">
        <v>6</v>
      </c>
    </row>
    <row r="569" spans="1:2">
      <c r="A569" s="2" t="s">
        <v>155</v>
      </c>
      <c r="B569">
        <v>0</v>
      </c>
    </row>
    <row r="570" spans="1:2">
      <c r="A570" s="2" t="s">
        <v>156</v>
      </c>
      <c r="B570">
        <v>29</v>
      </c>
    </row>
    <row r="571" spans="1:2">
      <c r="A571" s="2" t="s">
        <v>157</v>
      </c>
      <c r="B571">
        <v>46</v>
      </c>
    </row>
    <row r="572" spans="1:2">
      <c r="A572" s="2" t="s">
        <v>373</v>
      </c>
      <c r="B572">
        <v>201</v>
      </c>
    </row>
    <row r="573" spans="1:2">
      <c r="A573" s="2" t="s">
        <v>374</v>
      </c>
      <c r="B573">
        <v>75</v>
      </c>
    </row>
    <row r="574" spans="1:2">
      <c r="A574" s="2" t="s">
        <v>653</v>
      </c>
      <c r="B574">
        <v>2</v>
      </c>
    </row>
    <row r="575" spans="1:2">
      <c r="A575" s="2" t="s">
        <v>654</v>
      </c>
      <c r="B575">
        <v>50</v>
      </c>
    </row>
    <row r="576" spans="1:2">
      <c r="A576" s="2" t="s">
        <v>916</v>
      </c>
      <c r="B576">
        <v>1</v>
      </c>
    </row>
    <row r="577" spans="1:2">
      <c r="A577" s="2" t="s">
        <v>655</v>
      </c>
      <c r="B577">
        <v>6</v>
      </c>
    </row>
    <row r="578" spans="1:2">
      <c r="B578">
        <f>SUM(B560:B577)</f>
        <v>782</v>
      </c>
    </row>
    <row r="580" spans="1:2">
      <c r="A580" s="2"/>
    </row>
    <row r="585" spans="1:2">
      <c r="A585" t="s">
        <v>160</v>
      </c>
    </row>
    <row r="586" spans="1:2">
      <c r="A586" t="s">
        <v>40</v>
      </c>
      <c r="B586" s="8" t="s">
        <v>38</v>
      </c>
    </row>
    <row r="587" spans="1:2">
      <c r="A587" s="2" t="s">
        <v>161</v>
      </c>
      <c r="B587" s="8">
        <v>4107</v>
      </c>
    </row>
    <row r="588" spans="1:2">
      <c r="A588" s="2" t="s">
        <v>162</v>
      </c>
      <c r="B588" s="8">
        <v>5961</v>
      </c>
    </row>
    <row r="589" spans="1:2">
      <c r="A589" s="2" t="s">
        <v>375</v>
      </c>
      <c r="B589" s="8">
        <v>5562</v>
      </c>
    </row>
    <row r="590" spans="1:2">
      <c r="A590" s="2" t="s">
        <v>376</v>
      </c>
      <c r="B590" s="8">
        <v>3075</v>
      </c>
    </row>
    <row r="591" spans="1:2">
      <c r="A591" s="2" t="s">
        <v>423</v>
      </c>
      <c r="B591" s="8">
        <v>3069</v>
      </c>
    </row>
    <row r="592" spans="1:2">
      <c r="A592" s="2" t="s">
        <v>593</v>
      </c>
      <c r="B592" s="8">
        <v>4434</v>
      </c>
    </row>
    <row r="593" spans="1:14">
      <c r="A593" s="2" t="s">
        <v>716</v>
      </c>
      <c r="B593" s="8">
        <v>5955</v>
      </c>
    </row>
    <row r="594" spans="1:14">
      <c r="B594" s="8">
        <f>SUM(B587:B593)</f>
        <v>32163</v>
      </c>
    </row>
    <row r="595" spans="1:14">
      <c r="A595" s="2"/>
    </row>
    <row r="596" spans="1:14">
      <c r="B596" s="8"/>
    </row>
    <row r="597" spans="1:14">
      <c r="A597" s="2"/>
      <c r="B597" s="8"/>
    </row>
    <row r="598" spans="1:14">
      <c r="A598" s="2"/>
      <c r="B598" s="8"/>
    </row>
    <row r="599" spans="1:14">
      <c r="A599" s="2"/>
      <c r="B599" s="8"/>
    </row>
    <row r="600" spans="1:14">
      <c r="A600" s="2"/>
      <c r="B600" s="8"/>
    </row>
    <row r="602" spans="1:14">
      <c r="A602" s="2"/>
    </row>
    <row r="603" spans="1:14">
      <c r="A603" s="2"/>
    </row>
    <row r="604" spans="1:14">
      <c r="A604" s="2"/>
    </row>
    <row r="605" spans="1:14">
      <c r="A605" s="2"/>
    </row>
    <row r="606" spans="1:14">
      <c r="K606" s="8"/>
    </row>
    <row r="607" spans="1:14">
      <c r="A607" t="s">
        <v>163</v>
      </c>
      <c r="E607" s="2"/>
      <c r="F607" s="8"/>
      <c r="K607" s="8"/>
    </row>
    <row r="608" spans="1:14">
      <c r="A608" t="s">
        <v>40</v>
      </c>
      <c r="B608" t="s">
        <v>38</v>
      </c>
      <c r="E608" s="2"/>
      <c r="F608" s="8"/>
      <c r="H608" t="s">
        <v>40</v>
      </c>
      <c r="I608" s="8" t="s">
        <v>38</v>
      </c>
      <c r="K608" s="8"/>
      <c r="M608" t="s">
        <v>40</v>
      </c>
      <c r="N608" t="s">
        <v>38</v>
      </c>
    </row>
    <row r="609" spans="1:14">
      <c r="A609" s="2" t="s">
        <v>173</v>
      </c>
      <c r="B609">
        <v>3735</v>
      </c>
      <c r="E609" s="2"/>
      <c r="F609" s="8"/>
      <c r="H609" s="2" t="s">
        <v>172</v>
      </c>
      <c r="I609" s="8">
        <v>525</v>
      </c>
      <c r="K609" s="8"/>
      <c r="M609" s="71" t="s">
        <v>176</v>
      </c>
      <c r="N609" s="8">
        <v>10</v>
      </c>
    </row>
    <row r="610" spans="1:14">
      <c r="A610" s="2" t="s">
        <v>174</v>
      </c>
      <c r="B610">
        <v>24973</v>
      </c>
      <c r="E610" s="2"/>
      <c r="F610" s="8"/>
      <c r="H610" s="2" t="s">
        <v>173</v>
      </c>
      <c r="I610" s="8">
        <v>3735</v>
      </c>
      <c r="K610" s="8"/>
      <c r="M610" s="71" t="s">
        <v>177</v>
      </c>
      <c r="N610" s="8">
        <v>628</v>
      </c>
    </row>
    <row r="611" spans="1:14">
      <c r="A611" s="2" t="s">
        <v>803</v>
      </c>
      <c r="B611" s="8">
        <v>4</v>
      </c>
      <c r="F611" s="8"/>
      <c r="H611" s="2" t="s">
        <v>174</v>
      </c>
      <c r="I611" s="8">
        <v>24973</v>
      </c>
      <c r="K611" s="8"/>
      <c r="M611" s="71" t="s">
        <v>178</v>
      </c>
      <c r="N611" s="8">
        <v>7974</v>
      </c>
    </row>
    <row r="612" spans="1:14" ht="15.75" thickBot="1">
      <c r="A612" s="2" t="s">
        <v>164</v>
      </c>
      <c r="B612" s="8">
        <v>20</v>
      </c>
      <c r="H612" s="2" t="s">
        <v>175</v>
      </c>
      <c r="I612" s="8">
        <v>63</v>
      </c>
      <c r="K612" s="8"/>
      <c r="M612" s="71" t="s">
        <v>179</v>
      </c>
      <c r="N612" s="8">
        <v>2511</v>
      </c>
    </row>
    <row r="613" spans="1:14">
      <c r="A613" s="2" t="s">
        <v>165</v>
      </c>
      <c r="B613" s="8">
        <v>454</v>
      </c>
      <c r="I613" s="8">
        <f>SUM(I609:I612)</f>
        <v>29296</v>
      </c>
      <c r="K613" s="8"/>
      <c r="M613" s="72" t="s">
        <v>180</v>
      </c>
      <c r="N613" s="8">
        <v>15341</v>
      </c>
    </row>
    <row r="614" spans="1:14">
      <c r="A614" s="2" t="s">
        <v>717</v>
      </c>
      <c r="B614" s="8">
        <v>3</v>
      </c>
      <c r="M614" s="71" t="s">
        <v>181</v>
      </c>
      <c r="N614" s="8">
        <v>2832</v>
      </c>
    </row>
    <row r="615" spans="1:14">
      <c r="A615" s="2" t="s">
        <v>166</v>
      </c>
      <c r="B615" s="8">
        <v>6</v>
      </c>
      <c r="N615" s="8">
        <v>29296</v>
      </c>
    </row>
    <row r="616" spans="1:14">
      <c r="A616" s="2" t="s">
        <v>167</v>
      </c>
      <c r="B616" s="8">
        <v>2</v>
      </c>
      <c r="N616" s="8"/>
    </row>
    <row r="617" spans="1:14">
      <c r="A617" s="2" t="s">
        <v>168</v>
      </c>
      <c r="B617" s="8">
        <v>15</v>
      </c>
    </row>
    <row r="618" spans="1:14">
      <c r="A618" s="2" t="s">
        <v>169</v>
      </c>
      <c r="B618" s="8">
        <v>110</v>
      </c>
    </row>
    <row r="619" spans="1:14">
      <c r="A619" s="2" t="s">
        <v>170</v>
      </c>
      <c r="B619" s="8">
        <v>40</v>
      </c>
    </row>
    <row r="620" spans="1:14">
      <c r="A620" t="s">
        <v>171</v>
      </c>
      <c r="B620" s="8">
        <v>34</v>
      </c>
    </row>
    <row r="621" spans="1:14">
      <c r="B621" s="8">
        <f>SUM(B609:B620)</f>
        <v>29396</v>
      </c>
    </row>
    <row r="622" spans="1:14">
      <c r="B622" s="8"/>
    </row>
    <row r="623" spans="1:14">
      <c r="B623" s="8"/>
    </row>
    <row r="624" spans="1:14">
      <c r="A624" t="s">
        <v>182</v>
      </c>
    </row>
    <row r="626" spans="1:2">
      <c r="A626" t="s">
        <v>183</v>
      </c>
    </row>
    <row r="627" spans="1:2">
      <c r="A627" s="150"/>
      <c r="B627" s="150"/>
    </row>
    <row r="628" spans="1:2">
      <c r="A628" s="30" t="s">
        <v>131</v>
      </c>
      <c r="B628" s="31" t="s">
        <v>38</v>
      </c>
    </row>
    <row r="629" spans="1:2">
      <c r="A629" s="2" t="s">
        <v>184</v>
      </c>
      <c r="B629" s="8">
        <v>2005</v>
      </c>
    </row>
    <row r="630" spans="1:2">
      <c r="A630" s="2" t="s">
        <v>424</v>
      </c>
      <c r="B630" s="8">
        <v>36</v>
      </c>
    </row>
    <row r="631" spans="1:2">
      <c r="A631" s="2" t="s">
        <v>917</v>
      </c>
      <c r="B631" s="8">
        <v>2</v>
      </c>
    </row>
    <row r="632" spans="1:2">
      <c r="A632" s="2" t="s">
        <v>449</v>
      </c>
      <c r="B632" s="8">
        <v>9</v>
      </c>
    </row>
    <row r="633" spans="1:2">
      <c r="A633" s="2" t="s">
        <v>918</v>
      </c>
      <c r="B633" s="8">
        <v>340</v>
      </c>
    </row>
    <row r="634" spans="1:2">
      <c r="A634" s="2" t="s">
        <v>450</v>
      </c>
      <c r="B634" s="8">
        <v>76</v>
      </c>
    </row>
    <row r="635" spans="1:2">
      <c r="A635" s="2" t="s">
        <v>919</v>
      </c>
      <c r="B635" s="8">
        <v>242</v>
      </c>
    </row>
    <row r="636" spans="1:2">
      <c r="A636" s="2" t="s">
        <v>527</v>
      </c>
      <c r="B636" s="8">
        <v>119</v>
      </c>
    </row>
    <row r="637" spans="1:2">
      <c r="A637" s="2" t="s">
        <v>528</v>
      </c>
      <c r="B637" s="8">
        <v>84</v>
      </c>
    </row>
    <row r="638" spans="1:2">
      <c r="A638" s="2" t="s">
        <v>656</v>
      </c>
      <c r="B638" s="8">
        <v>12</v>
      </c>
    </row>
    <row r="639" spans="1:2">
      <c r="A639" s="2" t="s">
        <v>920</v>
      </c>
      <c r="B639" s="8">
        <v>29</v>
      </c>
    </row>
    <row r="641" spans="1:2">
      <c r="A641" s="7" t="s">
        <v>131</v>
      </c>
      <c r="B641" s="7" t="s">
        <v>38</v>
      </c>
    </row>
    <row r="642" spans="1:2">
      <c r="A642" s="2" t="s">
        <v>921</v>
      </c>
      <c r="B642">
        <v>3</v>
      </c>
    </row>
    <row r="643" spans="1:2">
      <c r="A643" s="2" t="s">
        <v>804</v>
      </c>
      <c r="B643">
        <v>1</v>
      </c>
    </row>
    <row r="644" spans="1:2">
      <c r="A644" s="2" t="s">
        <v>922</v>
      </c>
      <c r="B644">
        <v>5</v>
      </c>
    </row>
    <row r="645" spans="1:2">
      <c r="A645" s="2" t="s">
        <v>451</v>
      </c>
      <c r="B645">
        <v>3</v>
      </c>
    </row>
    <row r="646" spans="1:2">
      <c r="A646" s="2" t="s">
        <v>594</v>
      </c>
      <c r="B646">
        <v>3</v>
      </c>
    </row>
    <row r="647" spans="1:2">
      <c r="A647" s="2" t="s">
        <v>452</v>
      </c>
      <c r="B647">
        <v>5</v>
      </c>
    </row>
    <row r="648" spans="1:2">
      <c r="A648" s="2"/>
    </row>
    <row r="649" spans="1:2">
      <c r="A649" s="2"/>
    </row>
    <row r="650" spans="1:2">
      <c r="A650" s="2"/>
    </row>
    <row r="651" spans="1:2">
      <c r="A651" t="s">
        <v>185</v>
      </c>
    </row>
    <row r="652" spans="1:2">
      <c r="A652" s="2" t="s">
        <v>805</v>
      </c>
      <c r="B652" s="8">
        <v>4230</v>
      </c>
    </row>
    <row r="653" spans="1:2">
      <c r="A653" s="2" t="s">
        <v>806</v>
      </c>
      <c r="B653" s="8">
        <v>12307</v>
      </c>
    </row>
    <row r="654" spans="1:2">
      <c r="A654" s="2" t="s">
        <v>807</v>
      </c>
      <c r="B654" s="8">
        <v>11112</v>
      </c>
    </row>
    <row r="655" spans="1:2">
      <c r="A655" s="2"/>
    </row>
    <row r="656" spans="1:2">
      <c r="A656" s="6" t="s">
        <v>47</v>
      </c>
    </row>
    <row r="657" spans="1:7">
      <c r="A657" s="7" t="s">
        <v>131</v>
      </c>
      <c r="B657" s="7" t="s">
        <v>38</v>
      </c>
    </row>
    <row r="658" spans="1:7">
      <c r="A658" s="2" t="s">
        <v>923</v>
      </c>
      <c r="B658" s="8">
        <v>2009820</v>
      </c>
    </row>
    <row r="659" spans="1:7">
      <c r="A659" s="2" t="s">
        <v>924</v>
      </c>
      <c r="B659" s="8">
        <v>15577196</v>
      </c>
    </row>
    <row r="660" spans="1:7">
      <c r="A660" s="2" t="s">
        <v>925</v>
      </c>
      <c r="B660" s="8">
        <v>142769</v>
      </c>
    </row>
    <row r="661" spans="1:7">
      <c r="A661" s="2" t="s">
        <v>926</v>
      </c>
      <c r="B661" s="8">
        <v>18106</v>
      </c>
    </row>
    <row r="662" spans="1:7">
      <c r="A662" t="s">
        <v>492</v>
      </c>
      <c r="B662" s="8"/>
    </row>
    <row r="663" spans="1:7">
      <c r="A663" s="2"/>
      <c r="B663" s="8"/>
    </row>
    <row r="664" spans="1:7">
      <c r="A664" s="143" t="s">
        <v>515</v>
      </c>
      <c r="B664" s="143"/>
    </row>
    <row r="665" spans="1:7">
      <c r="A665" s="2" t="s">
        <v>40</v>
      </c>
      <c r="B665" s="8" t="s">
        <v>38</v>
      </c>
    </row>
    <row r="666" spans="1:7">
      <c r="A666" s="2" t="s">
        <v>927</v>
      </c>
      <c r="B666" s="8">
        <v>1247</v>
      </c>
      <c r="F666" t="s">
        <v>40</v>
      </c>
      <c r="G666" t="s">
        <v>38</v>
      </c>
    </row>
    <row r="667" spans="1:7">
      <c r="A667" s="2" t="s">
        <v>928</v>
      </c>
      <c r="B667" s="8">
        <v>618</v>
      </c>
      <c r="F667" s="2" t="s">
        <v>938</v>
      </c>
      <c r="G667" s="8">
        <v>4610</v>
      </c>
    </row>
    <row r="668" spans="1:7">
      <c r="A668" s="2" t="s">
        <v>929</v>
      </c>
      <c r="B668" s="8">
        <v>556</v>
      </c>
      <c r="F668" s="2" t="s">
        <v>632</v>
      </c>
      <c r="G668" s="8">
        <v>3114</v>
      </c>
    </row>
    <row r="669" spans="1:7">
      <c r="A669" s="2" t="s">
        <v>930</v>
      </c>
      <c r="B669" s="8">
        <v>43</v>
      </c>
      <c r="F669" s="2" t="s">
        <v>939</v>
      </c>
      <c r="G669" s="8">
        <v>15775</v>
      </c>
    </row>
    <row r="670" spans="1:7">
      <c r="A670" s="2" t="s">
        <v>931</v>
      </c>
      <c r="B670" s="8">
        <v>30</v>
      </c>
      <c r="F670" s="2" t="s">
        <v>940</v>
      </c>
      <c r="G670" s="8">
        <v>21987</v>
      </c>
    </row>
    <row r="671" spans="1:7">
      <c r="A671" s="2" t="s">
        <v>513</v>
      </c>
      <c r="B671" s="8">
        <v>11242</v>
      </c>
      <c r="F671" t="s">
        <v>941</v>
      </c>
      <c r="G671" s="8">
        <v>10988</v>
      </c>
    </row>
    <row r="672" spans="1:7">
      <c r="A672" s="2" t="s">
        <v>932</v>
      </c>
      <c r="B672" s="8">
        <v>17382</v>
      </c>
      <c r="G672" s="8">
        <f>SUM(G667:G671)</f>
        <v>56474</v>
      </c>
    </row>
    <row r="673" spans="1:7">
      <c r="A673" s="2" t="s">
        <v>511</v>
      </c>
      <c r="B673" s="8">
        <v>3848</v>
      </c>
      <c r="F673" s="2"/>
      <c r="G673" s="8"/>
    </row>
    <row r="674" spans="1:7">
      <c r="A674" s="2" t="s">
        <v>933</v>
      </c>
      <c r="B674" s="8">
        <v>956</v>
      </c>
      <c r="F674" s="2"/>
      <c r="G674" s="8"/>
    </row>
    <row r="675" spans="1:7">
      <c r="A675" s="2" t="s">
        <v>934</v>
      </c>
      <c r="B675" s="8">
        <v>1422</v>
      </c>
      <c r="G675" s="8"/>
    </row>
    <row r="676" spans="1:7">
      <c r="A676" s="2" t="s">
        <v>935</v>
      </c>
      <c r="B676" s="8">
        <v>5971</v>
      </c>
    </row>
    <row r="677" spans="1:7">
      <c r="A677" s="2" t="s">
        <v>529</v>
      </c>
      <c r="B677" s="8">
        <v>967</v>
      </c>
    </row>
    <row r="678" spans="1:7">
      <c r="A678" s="2" t="s">
        <v>936</v>
      </c>
      <c r="B678" s="8">
        <v>345</v>
      </c>
    </row>
    <row r="679" spans="1:7">
      <c r="A679" s="2" t="s">
        <v>514</v>
      </c>
      <c r="B679" s="8">
        <v>1194</v>
      </c>
    </row>
    <row r="680" spans="1:7">
      <c r="A680" s="2" t="s">
        <v>510</v>
      </c>
      <c r="B680" s="8">
        <v>5</v>
      </c>
    </row>
    <row r="681" spans="1:7">
      <c r="A681" s="2" t="s">
        <v>937</v>
      </c>
      <c r="B681" s="8">
        <v>10648</v>
      </c>
    </row>
    <row r="682" spans="1:7">
      <c r="B682" s="8">
        <f>SUM(B666:B681)</f>
        <v>56474</v>
      </c>
    </row>
    <row r="683" spans="1:7">
      <c r="B683" s="8"/>
    </row>
    <row r="684" spans="1:7">
      <c r="B684" s="8"/>
    </row>
    <row r="685" spans="1:7">
      <c r="A685" s="6" t="s">
        <v>186</v>
      </c>
    </row>
    <row r="686" spans="1:7">
      <c r="C686" s="7"/>
    </row>
    <row r="687" spans="1:7">
      <c r="A687" s="7" t="s">
        <v>657</v>
      </c>
      <c r="B687" s="7" t="s">
        <v>38</v>
      </c>
      <c r="C687" s="7"/>
      <c r="D687" s="2" t="s">
        <v>40</v>
      </c>
      <c r="E687" s="8" t="s">
        <v>38</v>
      </c>
    </row>
    <row r="688" spans="1:7">
      <c r="A688" s="2" t="s">
        <v>146</v>
      </c>
      <c r="B688" s="8">
        <v>2338.2200000000003</v>
      </c>
      <c r="C688" s="7"/>
      <c r="D688" s="2" t="s">
        <v>633</v>
      </c>
      <c r="E688" s="8">
        <v>4556</v>
      </c>
    </row>
    <row r="689" spans="1:5">
      <c r="A689" s="2" t="s">
        <v>453</v>
      </c>
      <c r="B689" s="8">
        <v>1096</v>
      </c>
      <c r="C689" s="7"/>
      <c r="D689" s="2" t="s">
        <v>634</v>
      </c>
      <c r="E689" s="8">
        <v>32441.05</v>
      </c>
    </row>
    <row r="690" spans="1:5">
      <c r="A690" s="2" t="s">
        <v>147</v>
      </c>
      <c r="B690" s="8">
        <v>1675.75</v>
      </c>
      <c r="C690" s="7"/>
      <c r="D690" s="2" t="s">
        <v>635</v>
      </c>
      <c r="E690" s="8">
        <v>10141</v>
      </c>
    </row>
    <row r="691" spans="1:5">
      <c r="A691" s="2" t="s">
        <v>454</v>
      </c>
      <c r="B691" s="8">
        <v>4579</v>
      </c>
      <c r="C691" s="7"/>
      <c r="D691" s="2" t="s">
        <v>636</v>
      </c>
      <c r="E691" s="8">
        <v>1140</v>
      </c>
    </row>
    <row r="692" spans="1:5">
      <c r="A692" s="2" t="s">
        <v>455</v>
      </c>
      <c r="B692" s="8">
        <v>422</v>
      </c>
      <c r="C692" s="7"/>
      <c r="D692" s="2" t="s">
        <v>637</v>
      </c>
      <c r="E692" s="8">
        <v>1736</v>
      </c>
    </row>
    <row r="693" spans="1:5">
      <c r="A693" s="2" t="s">
        <v>456</v>
      </c>
      <c r="B693" s="8">
        <v>651.34</v>
      </c>
      <c r="C693" s="7"/>
      <c r="D693" s="2" t="s">
        <v>638</v>
      </c>
      <c r="E693" s="8">
        <v>585</v>
      </c>
    </row>
    <row r="694" spans="1:5">
      <c r="A694" s="2" t="s">
        <v>457</v>
      </c>
      <c r="B694" s="8">
        <v>90</v>
      </c>
      <c r="C694" s="7"/>
      <c r="D694" t="s">
        <v>492</v>
      </c>
      <c r="E694" s="8">
        <f>SUM(E688:E693)</f>
        <v>50599.05</v>
      </c>
    </row>
    <row r="695" spans="1:5">
      <c r="A695" s="2" t="s">
        <v>458</v>
      </c>
      <c r="B695" s="8">
        <v>1584</v>
      </c>
      <c r="C695" s="7"/>
      <c r="D695" s="7" t="s">
        <v>492</v>
      </c>
      <c r="E695" s="7"/>
    </row>
    <row r="696" spans="1:5">
      <c r="A696" s="2" t="s">
        <v>459</v>
      </c>
      <c r="B696" s="8">
        <v>475</v>
      </c>
      <c r="C696" s="7"/>
      <c r="D696" s="7" t="s">
        <v>492</v>
      </c>
      <c r="E696" s="7"/>
    </row>
    <row r="697" spans="1:5">
      <c r="A697" s="2" t="s">
        <v>460</v>
      </c>
      <c r="B697" s="8">
        <v>954.96</v>
      </c>
      <c r="C697" s="7"/>
      <c r="D697" s="7" t="s">
        <v>492</v>
      </c>
      <c r="E697" s="7"/>
    </row>
    <row r="698" spans="1:5">
      <c r="A698" s="2" t="s">
        <v>461</v>
      </c>
      <c r="B698" s="8">
        <v>250</v>
      </c>
      <c r="C698" s="7"/>
      <c r="D698" s="7" t="s">
        <v>492</v>
      </c>
      <c r="E698" s="7"/>
    </row>
    <row r="699" spans="1:5">
      <c r="A699" s="2" t="s">
        <v>462</v>
      </c>
      <c r="B699" s="8">
        <v>641</v>
      </c>
      <c r="C699" s="7"/>
      <c r="D699" s="7" t="s">
        <v>492</v>
      </c>
      <c r="E699" s="7"/>
    </row>
    <row r="700" spans="1:5">
      <c r="A700" s="2" t="s">
        <v>463</v>
      </c>
      <c r="B700" s="8">
        <v>541.18000000000006</v>
      </c>
      <c r="C700" s="7"/>
      <c r="D700" s="7" t="s">
        <v>492</v>
      </c>
      <c r="E700" s="7"/>
    </row>
    <row r="701" spans="1:5">
      <c r="A701" s="2" t="s">
        <v>464</v>
      </c>
      <c r="B701" s="8">
        <v>385</v>
      </c>
      <c r="C701" s="7"/>
      <c r="D701" s="7" t="s">
        <v>492</v>
      </c>
      <c r="E701" s="7"/>
    </row>
    <row r="702" spans="1:5">
      <c r="A702" s="2" t="s">
        <v>465</v>
      </c>
      <c r="B702" s="8">
        <v>802</v>
      </c>
      <c r="C702" s="7"/>
      <c r="D702" s="7" t="s">
        <v>492</v>
      </c>
      <c r="E702" s="7"/>
    </row>
    <row r="703" spans="1:5">
      <c r="A703" s="2" t="s">
        <v>466</v>
      </c>
      <c r="B703" s="8">
        <v>128</v>
      </c>
      <c r="C703" s="7"/>
      <c r="D703" s="7" t="s">
        <v>492</v>
      </c>
      <c r="E703" s="7"/>
    </row>
    <row r="704" spans="1:5">
      <c r="A704" s="2" t="s">
        <v>467</v>
      </c>
      <c r="B704" s="8">
        <v>180</v>
      </c>
      <c r="C704" s="7"/>
      <c r="D704" s="7" t="s">
        <v>492</v>
      </c>
      <c r="E704" s="7"/>
    </row>
    <row r="705" spans="1:5">
      <c r="A705" s="2" t="s">
        <v>468</v>
      </c>
      <c r="B705" s="8">
        <v>1569.43</v>
      </c>
      <c r="C705" s="7"/>
      <c r="D705" s="7" t="s">
        <v>492</v>
      </c>
      <c r="E705" s="7"/>
    </row>
    <row r="706" spans="1:5">
      <c r="A706" s="2" t="s">
        <v>469</v>
      </c>
      <c r="B706" s="8">
        <v>695</v>
      </c>
      <c r="C706" s="7"/>
      <c r="D706" s="7" t="s">
        <v>492</v>
      </c>
      <c r="E706" s="7"/>
    </row>
    <row r="707" spans="1:5">
      <c r="A707" s="2" t="s">
        <v>151</v>
      </c>
      <c r="B707" s="8">
        <v>294</v>
      </c>
      <c r="C707" s="7"/>
      <c r="D707" s="7" t="s">
        <v>492</v>
      </c>
      <c r="E707" s="7"/>
    </row>
    <row r="708" spans="1:5">
      <c r="A708" s="2" t="s">
        <v>470</v>
      </c>
      <c r="B708" s="8">
        <v>1892</v>
      </c>
      <c r="C708" s="7"/>
      <c r="D708" s="7" t="s">
        <v>492</v>
      </c>
      <c r="E708" s="7"/>
    </row>
    <row r="709" spans="1:5">
      <c r="A709" s="2" t="s">
        <v>471</v>
      </c>
      <c r="B709" s="8">
        <v>191</v>
      </c>
      <c r="C709" s="7"/>
      <c r="D709" s="7" t="s">
        <v>492</v>
      </c>
      <c r="E709" s="7"/>
    </row>
    <row r="710" spans="1:5">
      <c r="A710" s="2" t="s">
        <v>472</v>
      </c>
      <c r="B710" s="8">
        <v>206</v>
      </c>
      <c r="C710" s="7"/>
      <c r="D710" s="7" t="s">
        <v>492</v>
      </c>
      <c r="E710" s="7"/>
    </row>
    <row r="711" spans="1:5">
      <c r="A711" s="2" t="s">
        <v>473</v>
      </c>
      <c r="B711" s="8">
        <v>120</v>
      </c>
      <c r="C711" s="7"/>
      <c r="D711" s="7" t="s">
        <v>492</v>
      </c>
      <c r="E711" s="7"/>
    </row>
    <row r="712" spans="1:5">
      <c r="A712" s="2" t="s">
        <v>474</v>
      </c>
      <c r="B712" s="8">
        <v>6834.02</v>
      </c>
      <c r="C712" s="7"/>
      <c r="D712" s="7" t="s">
        <v>492</v>
      </c>
      <c r="E712" s="7"/>
    </row>
    <row r="713" spans="1:5">
      <c r="A713" s="2" t="s">
        <v>475</v>
      </c>
      <c r="B713" s="8">
        <v>1334.16</v>
      </c>
      <c r="C713" s="7"/>
      <c r="D713" s="7" t="s">
        <v>492</v>
      </c>
      <c r="E713" s="7"/>
    </row>
    <row r="714" spans="1:5">
      <c r="A714" s="2" t="s">
        <v>476</v>
      </c>
      <c r="B714" s="8">
        <v>1156.25</v>
      </c>
      <c r="C714" s="7"/>
      <c r="D714" s="7" t="s">
        <v>492</v>
      </c>
      <c r="E714" s="7"/>
    </row>
    <row r="715" spans="1:5">
      <c r="A715" s="2" t="s">
        <v>477</v>
      </c>
      <c r="B715" s="8">
        <v>716</v>
      </c>
      <c r="C715" s="7"/>
      <c r="D715" s="7"/>
      <c r="E715" s="7"/>
    </row>
    <row r="716" spans="1:5">
      <c r="A716" s="2" t="s">
        <v>478</v>
      </c>
      <c r="B716" s="8">
        <v>639</v>
      </c>
      <c r="C716" s="7"/>
      <c r="D716" s="7"/>
      <c r="E716" s="7"/>
    </row>
    <row r="717" spans="1:5">
      <c r="A717" s="2" t="s">
        <v>153</v>
      </c>
      <c r="B717" s="8">
        <v>871.2</v>
      </c>
      <c r="C717" s="7"/>
      <c r="D717" s="7"/>
      <c r="E717" s="7"/>
    </row>
    <row r="718" spans="1:5">
      <c r="A718" s="2" t="s">
        <v>479</v>
      </c>
      <c r="B718" s="8">
        <v>342</v>
      </c>
      <c r="C718" s="7"/>
      <c r="D718" s="7"/>
      <c r="E718" s="7"/>
    </row>
    <row r="719" spans="1:5">
      <c r="A719" s="2" t="s">
        <v>480</v>
      </c>
      <c r="B719" s="8">
        <v>211</v>
      </c>
      <c r="C719" s="7"/>
      <c r="D719" s="7"/>
      <c r="E719" s="7"/>
    </row>
    <row r="720" spans="1:5">
      <c r="A720" s="2" t="s">
        <v>155</v>
      </c>
      <c r="B720" s="8">
        <v>184</v>
      </c>
      <c r="C720" s="7"/>
      <c r="D720" s="7"/>
      <c r="E720" s="7"/>
    </row>
    <row r="721" spans="1:5">
      <c r="A721" s="2" t="s">
        <v>481</v>
      </c>
      <c r="B721" s="8">
        <v>7333.7199999999993</v>
      </c>
      <c r="C721" s="7"/>
      <c r="D721" s="7"/>
      <c r="E721" s="7"/>
    </row>
    <row r="722" spans="1:5">
      <c r="A722" s="2" t="s">
        <v>482</v>
      </c>
      <c r="B722" s="8">
        <v>501</v>
      </c>
      <c r="C722" s="7"/>
      <c r="D722" s="7"/>
      <c r="E722" s="7"/>
    </row>
    <row r="723" spans="1:5">
      <c r="A723" s="2" t="s">
        <v>483</v>
      </c>
      <c r="B723" s="8">
        <v>253</v>
      </c>
      <c r="C723" s="7"/>
      <c r="D723" s="7"/>
      <c r="E723" s="7"/>
    </row>
    <row r="724" spans="1:5">
      <c r="A724" s="2" t="s">
        <v>484</v>
      </c>
      <c r="B724" s="8">
        <v>823.5</v>
      </c>
      <c r="C724" s="7"/>
      <c r="D724" s="7"/>
      <c r="E724" s="7"/>
    </row>
    <row r="725" spans="1:5">
      <c r="A725" s="2" t="s">
        <v>156</v>
      </c>
      <c r="B725" s="8">
        <v>353</v>
      </c>
      <c r="C725" s="7"/>
      <c r="D725" s="7"/>
      <c r="E725" s="7"/>
    </row>
    <row r="726" spans="1:5">
      <c r="A726" s="2" t="s">
        <v>485</v>
      </c>
      <c r="B726" s="8">
        <v>817.5</v>
      </c>
      <c r="C726" s="7"/>
      <c r="D726" s="7"/>
      <c r="E726" s="7"/>
    </row>
    <row r="727" spans="1:5">
      <c r="A727" s="2" t="s">
        <v>486</v>
      </c>
      <c r="B727" s="8">
        <v>1743.82</v>
      </c>
      <c r="C727" s="7"/>
      <c r="D727" s="7"/>
      <c r="E727" s="7"/>
    </row>
    <row r="728" spans="1:5">
      <c r="A728" s="2" t="s">
        <v>487</v>
      </c>
      <c r="B728" s="8">
        <v>1567</v>
      </c>
      <c r="C728" s="7"/>
      <c r="D728" s="7"/>
      <c r="E728" s="7"/>
    </row>
    <row r="729" spans="1:5">
      <c r="A729" s="2" t="s">
        <v>157</v>
      </c>
      <c r="B729" s="8">
        <v>1155</v>
      </c>
      <c r="C729" s="7"/>
      <c r="D729" s="7"/>
      <c r="E729" s="7"/>
    </row>
    <row r="730" spans="1:5">
      <c r="A730" s="2" t="s">
        <v>488</v>
      </c>
      <c r="B730" s="8">
        <v>253</v>
      </c>
      <c r="C730" s="7"/>
      <c r="D730" s="7"/>
      <c r="E730" s="7"/>
    </row>
    <row r="731" spans="1:5">
      <c r="A731" s="2" t="s">
        <v>489</v>
      </c>
      <c r="B731" s="8">
        <v>350</v>
      </c>
      <c r="C731" s="7"/>
      <c r="D731" s="7"/>
      <c r="E731" s="7"/>
    </row>
    <row r="732" spans="1:5">
      <c r="A732" s="2" t="s">
        <v>490</v>
      </c>
      <c r="B732" s="8">
        <v>959</v>
      </c>
      <c r="C732" s="7"/>
      <c r="D732" s="7"/>
      <c r="E732" s="7"/>
    </row>
    <row r="733" spans="1:5">
      <c r="A733" s="2" t="s">
        <v>491</v>
      </c>
      <c r="B733" s="8">
        <v>441</v>
      </c>
      <c r="C733" s="7"/>
      <c r="D733" s="7"/>
      <c r="E733" s="7"/>
    </row>
    <row r="734" spans="1:5">
      <c r="B734" s="8">
        <f>SUM(B688:B733)</f>
        <v>50599.05</v>
      </c>
      <c r="C734" s="7"/>
      <c r="D734" s="7"/>
      <c r="E734" s="7"/>
    </row>
    <row r="735" spans="1:5">
      <c r="B735" s="8"/>
      <c r="C735" s="7"/>
      <c r="D735" s="7"/>
      <c r="E735" s="7"/>
    </row>
    <row r="736" spans="1:5">
      <c r="A736" s="2"/>
      <c r="B736" s="8"/>
      <c r="C736" s="7"/>
      <c r="D736" s="7"/>
      <c r="E736" s="7"/>
    </row>
    <row r="737" spans="1:12">
      <c r="A737" s="2"/>
      <c r="B737" s="8"/>
      <c r="C737" s="7"/>
      <c r="D737" s="7"/>
      <c r="E737" s="7"/>
    </row>
    <row r="738" spans="1:12">
      <c r="A738" s="2"/>
      <c r="B738" s="8"/>
      <c r="C738" s="7"/>
      <c r="D738" s="7"/>
      <c r="E738" s="7"/>
    </row>
    <row r="739" spans="1:12">
      <c r="A739" s="7"/>
      <c r="B739" s="7"/>
    </row>
    <row r="741" spans="1:12">
      <c r="A741" s="9"/>
      <c r="B741" s="8"/>
    </row>
    <row r="742" spans="1:12">
      <c r="A742" s="9"/>
      <c r="B742" s="8"/>
    </row>
    <row r="743" spans="1:12">
      <c r="A743" s="9"/>
      <c r="B743" s="8"/>
    </row>
    <row r="744" spans="1:12">
      <c r="A744" s="9"/>
      <c r="B744" s="8"/>
    </row>
    <row r="745" spans="1:12">
      <c r="A745" s="9"/>
      <c r="B745" s="8"/>
    </row>
    <row r="746" spans="1:12" ht="15.75" thickBot="1">
      <c r="A746" t="s">
        <v>718</v>
      </c>
    </row>
    <row r="747" spans="1:12" ht="33.75" customHeight="1" thickBot="1">
      <c r="A747" s="30" t="s">
        <v>40</v>
      </c>
      <c r="B747" s="30" t="s">
        <v>38</v>
      </c>
      <c r="F747" s="146" t="s">
        <v>200</v>
      </c>
      <c r="G747" s="146" t="s">
        <v>201</v>
      </c>
      <c r="H747" s="163" t="s">
        <v>202</v>
      </c>
      <c r="I747" s="164"/>
      <c r="J747" s="164"/>
      <c r="K747" s="165"/>
      <c r="L747" s="146" t="s">
        <v>203</v>
      </c>
    </row>
    <row r="748" spans="1:12" ht="52.5" thickBot="1">
      <c r="A748" s="2" t="s">
        <v>808</v>
      </c>
      <c r="B748" s="8">
        <v>37</v>
      </c>
      <c r="F748" s="147"/>
      <c r="G748" s="147"/>
      <c r="H748" s="32" t="s">
        <v>724</v>
      </c>
      <c r="I748" s="32" t="s">
        <v>725</v>
      </c>
      <c r="J748" s="32" t="s">
        <v>79</v>
      </c>
      <c r="K748" s="32" t="s">
        <v>22</v>
      </c>
      <c r="L748" s="147"/>
    </row>
    <row r="749" spans="1:12" ht="18" thickBot="1">
      <c r="A749" s="2" t="s">
        <v>809</v>
      </c>
      <c r="B749" s="8">
        <v>773</v>
      </c>
      <c r="F749" s="56" t="s">
        <v>0</v>
      </c>
      <c r="G749" s="33">
        <v>1394</v>
      </c>
      <c r="H749" s="33">
        <v>1350</v>
      </c>
      <c r="I749" s="33">
        <v>4536</v>
      </c>
      <c r="J749" s="33">
        <v>33774</v>
      </c>
      <c r="K749" s="57">
        <f>+SUM(H749:J749)</f>
        <v>39660</v>
      </c>
      <c r="L749" s="57">
        <f>+K749/$K$757*100</f>
        <v>23.144662896759396</v>
      </c>
    </row>
    <row r="750" spans="1:12" ht="18" thickBot="1">
      <c r="A750" s="2" t="s">
        <v>810</v>
      </c>
      <c r="B750" s="8">
        <v>3</v>
      </c>
      <c r="F750" s="34" t="s">
        <v>52</v>
      </c>
      <c r="G750" s="35">
        <v>879</v>
      </c>
      <c r="H750" s="35">
        <v>1614</v>
      </c>
      <c r="I750" s="35">
        <v>2034</v>
      </c>
      <c r="J750" s="35">
        <v>19173</v>
      </c>
      <c r="K750" s="57">
        <f t="shared" ref="K750:K756" si="1">+SUM(H750:J750)</f>
        <v>22821</v>
      </c>
      <c r="L750" s="57">
        <f t="shared" ref="L750:L756" si="2">+K750/$K$757*100</f>
        <v>13.317810185752551</v>
      </c>
    </row>
    <row r="751" spans="1:12" ht="18" thickBot="1">
      <c r="A751" s="2" t="s">
        <v>811</v>
      </c>
      <c r="B751" s="8">
        <v>49</v>
      </c>
      <c r="F751" s="34" t="s">
        <v>204</v>
      </c>
      <c r="G751" s="35">
        <v>1821</v>
      </c>
      <c r="H751" s="34">
        <v>1764</v>
      </c>
      <c r="I751" s="35">
        <v>5076</v>
      </c>
      <c r="J751" s="35">
        <v>27057</v>
      </c>
      <c r="K751" s="57">
        <f t="shared" si="1"/>
        <v>33897</v>
      </c>
      <c r="L751" s="57">
        <f t="shared" si="2"/>
        <v>19.781508779915615</v>
      </c>
    </row>
    <row r="752" spans="1:12" ht="18" thickBot="1">
      <c r="A752" s="2" t="s">
        <v>812</v>
      </c>
      <c r="B752" s="8">
        <v>12</v>
      </c>
      <c r="F752" s="34" t="s">
        <v>726</v>
      </c>
      <c r="G752" s="34">
        <v>130</v>
      </c>
      <c r="H752" s="34">
        <v>45</v>
      </c>
      <c r="I752" s="34">
        <v>33</v>
      </c>
      <c r="J752" s="35">
        <v>510</v>
      </c>
      <c r="K752" s="57">
        <f t="shared" si="1"/>
        <v>588</v>
      </c>
      <c r="L752" s="57">
        <f t="shared" si="2"/>
        <v>0.34314326231201525</v>
      </c>
    </row>
    <row r="753" spans="1:12" ht="18" thickBot="1">
      <c r="A753" s="2" t="s">
        <v>195</v>
      </c>
      <c r="B753" s="8">
        <v>762101</v>
      </c>
      <c r="F753" s="34" t="s">
        <v>727</v>
      </c>
      <c r="G753" s="35">
        <v>2547</v>
      </c>
      <c r="H753" s="35">
        <v>3369</v>
      </c>
      <c r="I753" s="35">
        <v>891</v>
      </c>
      <c r="J753" s="35">
        <v>26979</v>
      </c>
      <c r="K753" s="57">
        <f t="shared" si="1"/>
        <v>31239</v>
      </c>
      <c r="L753" s="57">
        <f t="shared" si="2"/>
        <v>18.230361175790893</v>
      </c>
    </row>
    <row r="754" spans="1:12" ht="18" thickBot="1">
      <c r="A754" s="2" t="s">
        <v>196</v>
      </c>
      <c r="B754" s="8">
        <v>56289</v>
      </c>
      <c r="F754" s="34" t="s">
        <v>728</v>
      </c>
      <c r="G754" s="35">
        <v>6699</v>
      </c>
      <c r="H754" s="34">
        <v>3915</v>
      </c>
      <c r="I754" s="35">
        <v>3306</v>
      </c>
      <c r="J754" s="35">
        <v>35931</v>
      </c>
      <c r="K754" s="57">
        <f t="shared" si="1"/>
        <v>43152</v>
      </c>
      <c r="L754" s="57">
        <f t="shared" si="2"/>
        <v>25.182513699469528</v>
      </c>
    </row>
    <row r="755" spans="1:12" ht="18" thickBot="1">
      <c r="A755" s="2" t="s">
        <v>813</v>
      </c>
      <c r="B755" s="8">
        <v>22</v>
      </c>
      <c r="F755" s="34" t="s">
        <v>729</v>
      </c>
      <c r="G755" s="35">
        <v>0</v>
      </c>
      <c r="H755" s="34">
        <v>0</v>
      </c>
      <c r="I755" s="34">
        <v>0</v>
      </c>
      <c r="J755" s="35">
        <v>0</v>
      </c>
      <c r="K755" s="57">
        <f t="shared" si="1"/>
        <v>0</v>
      </c>
      <c r="L755" s="57">
        <f t="shared" si="2"/>
        <v>0</v>
      </c>
    </row>
    <row r="756" spans="1:12" ht="35.25" thickBot="1">
      <c r="A756" s="2" t="s">
        <v>814</v>
      </c>
      <c r="B756" s="8">
        <v>1165</v>
      </c>
      <c r="F756" s="58" t="s">
        <v>730</v>
      </c>
      <c r="G756" s="58">
        <v>0</v>
      </c>
      <c r="H756" s="58">
        <v>0</v>
      </c>
      <c r="I756" s="58">
        <v>0</v>
      </c>
      <c r="J756" s="58">
        <v>0</v>
      </c>
      <c r="K756" s="57">
        <f t="shared" si="1"/>
        <v>0</v>
      </c>
      <c r="L756" s="57">
        <f t="shared" si="2"/>
        <v>0</v>
      </c>
    </row>
    <row r="757" spans="1:12" ht="35.25" thickBot="1">
      <c r="A757" s="2" t="s">
        <v>197</v>
      </c>
      <c r="B757" s="8">
        <v>21745</v>
      </c>
      <c r="F757" s="36" t="s">
        <v>205</v>
      </c>
      <c r="G757" s="37">
        <f>SUM(G749:G756)</f>
        <v>13470</v>
      </c>
      <c r="H757" s="37">
        <f t="shared" ref="H757:L757" si="3">SUM(H749:H756)</f>
        <v>12057</v>
      </c>
      <c r="I757" s="37">
        <f t="shared" si="3"/>
        <v>15876</v>
      </c>
      <c r="J757" s="37">
        <f t="shared" si="3"/>
        <v>143424</v>
      </c>
      <c r="K757" s="37">
        <f t="shared" si="3"/>
        <v>171357</v>
      </c>
      <c r="L757" s="37">
        <f t="shared" si="3"/>
        <v>100</v>
      </c>
    </row>
    <row r="758" spans="1:12">
      <c r="A758" s="2" t="s">
        <v>198</v>
      </c>
      <c r="B758" s="8">
        <v>1498402</v>
      </c>
    </row>
    <row r="759" spans="1:12">
      <c r="A759" s="2" t="s">
        <v>815</v>
      </c>
      <c r="B759" s="8">
        <v>8687</v>
      </c>
    </row>
    <row r="760" spans="1:12">
      <c r="A760" s="2" t="s">
        <v>816</v>
      </c>
      <c r="B760" s="8">
        <v>3527</v>
      </c>
    </row>
    <row r="761" spans="1:12">
      <c r="A761" s="2" t="s">
        <v>817</v>
      </c>
      <c r="B761" s="8">
        <v>14738</v>
      </c>
    </row>
    <row r="762" spans="1:12">
      <c r="A762" s="2" t="s">
        <v>818</v>
      </c>
      <c r="B762" s="8">
        <v>54</v>
      </c>
    </row>
    <row r="763" spans="1:12">
      <c r="A763" s="2" t="s">
        <v>199</v>
      </c>
      <c r="B763" s="8">
        <v>586249</v>
      </c>
    </row>
    <row r="764" spans="1:12">
      <c r="A764" s="2" t="s">
        <v>819</v>
      </c>
      <c r="B764" s="8">
        <v>3677</v>
      </c>
    </row>
    <row r="765" spans="1:12">
      <c r="A765" s="2" t="s">
        <v>820</v>
      </c>
      <c r="B765" s="8">
        <v>913</v>
      </c>
    </row>
    <row r="766" spans="1:12">
      <c r="A766" s="2" t="s">
        <v>821</v>
      </c>
      <c r="B766" s="8">
        <v>1522</v>
      </c>
    </row>
    <row r="767" spans="1:12">
      <c r="A767" s="2" t="s">
        <v>735</v>
      </c>
      <c r="B767" s="8">
        <v>93225</v>
      </c>
    </row>
    <row r="768" spans="1:12">
      <c r="A768" s="2"/>
      <c r="B768" s="8"/>
    </row>
    <row r="769" spans="1:2">
      <c r="A769" s="2"/>
      <c r="B769" s="8"/>
    </row>
    <row r="770" spans="1:2">
      <c r="A770" s="2"/>
      <c r="B770" s="8"/>
    </row>
    <row r="771" spans="1:2">
      <c r="A771" s="2"/>
      <c r="B771" s="8"/>
    </row>
    <row r="772" spans="1:2">
      <c r="A772" s="2"/>
      <c r="B772" s="8"/>
    </row>
    <row r="773" spans="1:2">
      <c r="A773" s="2"/>
      <c r="B773" s="8"/>
    </row>
    <row r="774" spans="1:2">
      <c r="A774" s="2"/>
      <c r="B774" s="8"/>
    </row>
    <row r="775" spans="1:2">
      <c r="A775" s="2"/>
      <c r="B775" s="8"/>
    </row>
    <row r="776" spans="1:2">
      <c r="A776" s="2"/>
      <c r="B776" s="8"/>
    </row>
    <row r="777" spans="1:2">
      <c r="A777" s="2"/>
      <c r="B777" s="8"/>
    </row>
    <row r="778" spans="1:2">
      <c r="A778" s="2"/>
      <c r="B778" s="8"/>
    </row>
    <row r="779" spans="1:2">
      <c r="A779" s="2"/>
      <c r="B779" s="8"/>
    </row>
    <row r="780" spans="1:2">
      <c r="A780" s="2"/>
      <c r="B780" s="8"/>
    </row>
    <row r="781" spans="1:2">
      <c r="A781" s="2"/>
      <c r="B781" s="8"/>
    </row>
    <row r="782" spans="1:2">
      <c r="A782" s="2"/>
      <c r="B782" s="8"/>
    </row>
    <row r="783" spans="1:2">
      <c r="A783" t="s">
        <v>731</v>
      </c>
    </row>
    <row r="784" spans="1:2" ht="15.75" thickBot="1">
      <c r="A784" s="30" t="s">
        <v>40</v>
      </c>
      <c r="B784" s="30" t="s">
        <v>38</v>
      </c>
    </row>
    <row r="785" spans="1:12" ht="18" customHeight="1" thickBot="1">
      <c r="A785" s="2" t="s">
        <v>195</v>
      </c>
      <c r="B785" s="8">
        <v>57302</v>
      </c>
      <c r="E785" s="146" t="s">
        <v>200</v>
      </c>
      <c r="F785" s="146" t="s">
        <v>201</v>
      </c>
      <c r="G785" s="163" t="s">
        <v>202</v>
      </c>
      <c r="H785" s="164"/>
      <c r="I785" s="164"/>
      <c r="J785" s="164"/>
      <c r="K785" s="164"/>
      <c r="L785" s="169" t="s">
        <v>203</v>
      </c>
    </row>
    <row r="786" spans="1:12" ht="52.5" thickBot="1">
      <c r="A786" s="2" t="s">
        <v>196</v>
      </c>
      <c r="B786" s="8">
        <v>14157</v>
      </c>
      <c r="E786" s="147"/>
      <c r="F786" s="147"/>
      <c r="G786" s="32" t="s">
        <v>207</v>
      </c>
      <c r="H786" s="32" t="s">
        <v>79</v>
      </c>
      <c r="I786" s="32" t="s">
        <v>208</v>
      </c>
      <c r="J786" s="32" t="s">
        <v>209</v>
      </c>
      <c r="K786" s="32" t="s">
        <v>425</v>
      </c>
      <c r="L786" s="170"/>
    </row>
    <row r="787" spans="1:12" ht="18" thickBot="1">
      <c r="A787" s="2" t="s">
        <v>197</v>
      </c>
      <c r="B787" s="8">
        <v>27989</v>
      </c>
      <c r="E787" s="3" t="s">
        <v>0</v>
      </c>
      <c r="F787" s="4">
        <v>54</v>
      </c>
      <c r="G787" s="33">
        <v>2580</v>
      </c>
      <c r="H787" s="33">
        <v>14199</v>
      </c>
      <c r="I787" s="33">
        <v>1420</v>
      </c>
      <c r="J787" s="33">
        <v>2865</v>
      </c>
      <c r="K787" s="33">
        <f>+SUM(G787:H787)</f>
        <v>16779</v>
      </c>
      <c r="L787" s="33">
        <f>+K787/$K$790*100</f>
        <v>51.289967597970289</v>
      </c>
    </row>
    <row r="788" spans="1:12" ht="18" thickBot="1">
      <c r="A788" s="2" t="s">
        <v>198</v>
      </c>
      <c r="B788" s="8">
        <v>130953</v>
      </c>
      <c r="E788" s="5" t="s">
        <v>52</v>
      </c>
      <c r="F788" s="4">
        <v>21</v>
      </c>
      <c r="G788" s="34">
        <v>1820</v>
      </c>
      <c r="H788" s="35">
        <v>3865</v>
      </c>
      <c r="I788" s="35">
        <v>1340</v>
      </c>
      <c r="J788" s="35">
        <v>883</v>
      </c>
      <c r="K788" s="33">
        <f t="shared" ref="K788:K789" si="4">+SUM(G788:H788)</f>
        <v>5685</v>
      </c>
      <c r="L788" s="33">
        <f t="shared" ref="L788:L789" si="5">+K788/$K$790*100</f>
        <v>17.377881029528641</v>
      </c>
    </row>
    <row r="789" spans="1:12" ht="18" thickBot="1">
      <c r="A789" s="2" t="s">
        <v>199</v>
      </c>
      <c r="B789" s="8">
        <v>47020</v>
      </c>
      <c r="E789" s="5" t="s">
        <v>204</v>
      </c>
      <c r="F789" s="4">
        <v>21</v>
      </c>
      <c r="G789" s="34">
        <v>1998</v>
      </c>
      <c r="H789" s="35">
        <v>8252</v>
      </c>
      <c r="I789" s="35">
        <v>180</v>
      </c>
      <c r="J789" s="35">
        <v>93</v>
      </c>
      <c r="K789" s="33">
        <f t="shared" si="4"/>
        <v>10250</v>
      </c>
      <c r="L789" s="33">
        <f t="shared" si="5"/>
        <v>31.332151372501073</v>
      </c>
    </row>
    <row r="790" spans="1:12" ht="52.5" thickBot="1">
      <c r="A790" s="2" t="s">
        <v>206</v>
      </c>
      <c r="B790" s="8">
        <v>3279</v>
      </c>
      <c r="E790" s="36" t="s">
        <v>205</v>
      </c>
      <c r="F790" s="37">
        <f>SUM(F787:F789)</f>
        <v>96</v>
      </c>
      <c r="G790" s="37">
        <f t="shared" ref="G790:K790" si="6">SUM(G787:G789)</f>
        <v>6398</v>
      </c>
      <c r="H790" s="37">
        <f t="shared" si="6"/>
        <v>26316</v>
      </c>
      <c r="I790" s="37">
        <f t="shared" si="6"/>
        <v>2940</v>
      </c>
      <c r="J790" s="37">
        <f t="shared" si="6"/>
        <v>3841</v>
      </c>
      <c r="K790" s="37">
        <f t="shared" si="6"/>
        <v>32714</v>
      </c>
      <c r="L790" s="37">
        <f>+SUM(L787:L789)</f>
        <v>100</v>
      </c>
    </row>
    <row r="791" spans="1:12">
      <c r="A791" s="2"/>
      <c r="B791" s="8"/>
    </row>
    <row r="792" spans="1:12">
      <c r="A792" s="2"/>
      <c r="B792" s="8"/>
    </row>
    <row r="794" spans="1:12">
      <c r="A794" s="2"/>
      <c r="B794" s="8"/>
    </row>
    <row r="795" spans="1:12">
      <c r="A795" s="2"/>
      <c r="B795" s="8"/>
    </row>
    <row r="796" spans="1:12">
      <c r="A796" s="2"/>
      <c r="B796" s="8"/>
    </row>
    <row r="797" spans="1:12">
      <c r="A797" s="2"/>
      <c r="B797" s="8"/>
    </row>
    <row r="798" spans="1:12">
      <c r="A798" t="s">
        <v>732</v>
      </c>
    </row>
    <row r="799" spans="1:12">
      <c r="A799" s="30" t="s">
        <v>40</v>
      </c>
      <c r="B799" s="30" t="s">
        <v>38</v>
      </c>
    </row>
    <row r="800" spans="1:12" ht="15.75" thickBot="1">
      <c r="A800" s="9" t="s">
        <v>143</v>
      </c>
      <c r="B800" s="8">
        <v>64</v>
      </c>
    </row>
    <row r="801" spans="1:13" ht="16.149999999999999" customHeight="1" thickBot="1">
      <c r="A801" s="9" t="s">
        <v>733</v>
      </c>
      <c r="B801" s="8">
        <v>5</v>
      </c>
      <c r="E801" s="171" t="s">
        <v>200</v>
      </c>
      <c r="F801" s="166" t="s">
        <v>752</v>
      </c>
      <c r="G801" s="173" t="s">
        <v>753</v>
      </c>
      <c r="H801" s="166" t="s">
        <v>754</v>
      </c>
      <c r="I801" s="166" t="s">
        <v>755</v>
      </c>
      <c r="J801" s="166" t="s">
        <v>756</v>
      </c>
      <c r="K801" s="175" t="s">
        <v>184</v>
      </c>
      <c r="L801" s="175"/>
      <c r="M801" s="166" t="s">
        <v>757</v>
      </c>
    </row>
    <row r="802" spans="1:13" ht="16.5" thickBot="1">
      <c r="A802" s="9" t="s">
        <v>739</v>
      </c>
      <c r="B802" s="8">
        <v>10</v>
      </c>
      <c r="E802" s="172"/>
      <c r="F802" s="167"/>
      <c r="G802" s="174"/>
      <c r="H802" s="167"/>
      <c r="I802" s="167"/>
      <c r="J802" s="167"/>
      <c r="K802" s="59" t="s">
        <v>208</v>
      </c>
      <c r="L802" s="60" t="s">
        <v>209</v>
      </c>
      <c r="M802" s="167"/>
    </row>
    <row r="803" spans="1:13" ht="15.75">
      <c r="A803" s="9" t="s">
        <v>822</v>
      </c>
      <c r="B803" s="8">
        <v>3</v>
      </c>
      <c r="E803" s="61" t="s">
        <v>0</v>
      </c>
      <c r="F803" s="62">
        <v>123</v>
      </c>
      <c r="G803" s="62">
        <v>60</v>
      </c>
      <c r="H803" s="62">
        <v>60</v>
      </c>
      <c r="I803" s="62">
        <f>+SUM(G803:H803)</f>
        <v>120</v>
      </c>
      <c r="J803" s="62">
        <v>15</v>
      </c>
      <c r="K803" s="62">
        <v>0</v>
      </c>
      <c r="L803" s="62">
        <v>6</v>
      </c>
      <c r="M803" s="63">
        <f>+I803/$I$809*100</f>
        <v>19.047619047619047</v>
      </c>
    </row>
    <row r="804" spans="1:13" ht="15.75">
      <c r="A804" s="9" t="s">
        <v>734</v>
      </c>
      <c r="B804" s="8">
        <v>59</v>
      </c>
      <c r="E804" s="61" t="s">
        <v>52</v>
      </c>
      <c r="F804" s="61">
        <v>30</v>
      </c>
      <c r="G804" s="61">
        <v>15</v>
      </c>
      <c r="H804" s="61">
        <v>18</v>
      </c>
      <c r="I804" s="62">
        <f t="shared" ref="I804:I808" si="7">+SUM(G804:H804)</f>
        <v>33</v>
      </c>
      <c r="J804" s="61">
        <v>9</v>
      </c>
      <c r="K804" s="61">
        <v>0</v>
      </c>
      <c r="L804" s="61">
        <v>21</v>
      </c>
      <c r="M804" s="63">
        <f t="shared" ref="M804:M808" si="8">+I804/$I$809*100</f>
        <v>5.2380952380952381</v>
      </c>
    </row>
    <row r="805" spans="1:13" ht="15.75">
      <c r="A805" s="9" t="s">
        <v>740</v>
      </c>
      <c r="B805" s="8">
        <v>2</v>
      </c>
      <c r="E805" s="61" t="s">
        <v>204</v>
      </c>
      <c r="F805" s="61">
        <v>0</v>
      </c>
      <c r="G805" s="61">
        <v>0</v>
      </c>
      <c r="H805" s="61">
        <v>0</v>
      </c>
      <c r="I805" s="62">
        <f t="shared" si="7"/>
        <v>0</v>
      </c>
      <c r="J805" s="61">
        <v>0</v>
      </c>
      <c r="K805" s="61">
        <v>0</v>
      </c>
      <c r="L805" s="61">
        <v>0</v>
      </c>
      <c r="M805" s="63">
        <f t="shared" si="8"/>
        <v>0</v>
      </c>
    </row>
    <row r="806" spans="1:13" ht="47.25">
      <c r="A806" s="9" t="s">
        <v>741</v>
      </c>
      <c r="B806" s="8">
        <v>4</v>
      </c>
      <c r="E806" s="61" t="s">
        <v>727</v>
      </c>
      <c r="F806" s="64">
        <v>0</v>
      </c>
      <c r="G806" s="64">
        <v>96</v>
      </c>
      <c r="H806" s="64">
        <v>99</v>
      </c>
      <c r="I806" s="62">
        <f t="shared" si="7"/>
        <v>195</v>
      </c>
      <c r="J806" s="64">
        <v>6</v>
      </c>
      <c r="K806" s="64">
        <v>0</v>
      </c>
      <c r="L806" s="64">
        <v>24</v>
      </c>
      <c r="M806" s="63">
        <f t="shared" si="8"/>
        <v>30.952380952380953</v>
      </c>
    </row>
    <row r="807" spans="1:13" ht="31.5">
      <c r="A807" s="9" t="s">
        <v>735</v>
      </c>
      <c r="B807" s="8">
        <v>500</v>
      </c>
      <c r="E807" s="65" t="s">
        <v>758</v>
      </c>
      <c r="F807" s="65">
        <v>15</v>
      </c>
      <c r="G807" s="65">
        <v>12</v>
      </c>
      <c r="H807" s="65">
        <v>0</v>
      </c>
      <c r="I807" s="62">
        <f t="shared" si="7"/>
        <v>12</v>
      </c>
      <c r="J807" s="65">
        <v>3</v>
      </c>
      <c r="K807" s="65">
        <v>0</v>
      </c>
      <c r="L807" s="65">
        <v>21</v>
      </c>
      <c r="M807" s="63">
        <f t="shared" si="8"/>
        <v>1.9047619047619049</v>
      </c>
    </row>
    <row r="808" spans="1:13" ht="31.5">
      <c r="A808" s="9" t="s">
        <v>736</v>
      </c>
      <c r="B808" s="8">
        <v>16756</v>
      </c>
      <c r="E808" s="65" t="s">
        <v>759</v>
      </c>
      <c r="F808" s="65">
        <v>0</v>
      </c>
      <c r="G808" s="65">
        <v>135</v>
      </c>
      <c r="H808" s="65">
        <v>135</v>
      </c>
      <c r="I808" s="62">
        <f t="shared" si="7"/>
        <v>270</v>
      </c>
      <c r="J808" s="65">
        <v>111</v>
      </c>
      <c r="K808" s="65">
        <v>0</v>
      </c>
      <c r="L808" s="65">
        <v>0</v>
      </c>
      <c r="M808" s="63">
        <f t="shared" si="8"/>
        <v>42.857142857142854</v>
      </c>
    </row>
    <row r="809" spans="1:13" ht="32.25" thickBot="1">
      <c r="A809" s="9" t="s">
        <v>737</v>
      </c>
      <c r="B809" s="8">
        <v>12</v>
      </c>
      <c r="E809" s="66" t="s">
        <v>22</v>
      </c>
      <c r="F809" s="67">
        <f>SUM(F803:F808)</f>
        <v>168</v>
      </c>
      <c r="G809" s="67">
        <f t="shared" ref="G809:L809" si="9">SUM(G803:G808)</f>
        <v>318</v>
      </c>
      <c r="H809" s="67">
        <f t="shared" si="9"/>
        <v>312</v>
      </c>
      <c r="I809" s="67">
        <f t="shared" si="9"/>
        <v>630</v>
      </c>
      <c r="J809" s="67">
        <f t="shared" si="9"/>
        <v>144</v>
      </c>
      <c r="K809" s="67">
        <f t="shared" si="9"/>
        <v>0</v>
      </c>
      <c r="L809" s="67">
        <f t="shared" si="9"/>
        <v>72</v>
      </c>
      <c r="M809" s="68">
        <f>SUM(M803:M808)</f>
        <v>100</v>
      </c>
    </row>
    <row r="810" spans="1:13">
      <c r="A810" s="9" t="s">
        <v>738</v>
      </c>
      <c r="B810" s="8">
        <v>3463</v>
      </c>
    </row>
    <row r="811" spans="1:13">
      <c r="A811" s="9" t="s">
        <v>742</v>
      </c>
      <c r="B811" s="8">
        <v>5</v>
      </c>
    </row>
    <row r="812" spans="1:13">
      <c r="A812" s="9" t="s">
        <v>195</v>
      </c>
      <c r="B812" s="8">
        <v>86095</v>
      </c>
    </row>
    <row r="813" spans="1:13">
      <c r="A813" s="9" t="s">
        <v>942</v>
      </c>
      <c r="B813" s="8">
        <v>4</v>
      </c>
    </row>
    <row r="814" spans="1:13">
      <c r="A814" s="9" t="s">
        <v>943</v>
      </c>
      <c r="B814" s="8">
        <v>1</v>
      </c>
    </row>
    <row r="815" spans="1:13">
      <c r="A815" s="9" t="s">
        <v>743</v>
      </c>
      <c r="B815" s="8">
        <v>171</v>
      </c>
    </row>
    <row r="816" spans="1:13">
      <c r="A816" s="9" t="s">
        <v>744</v>
      </c>
      <c r="B816" s="8">
        <v>27</v>
      </c>
    </row>
    <row r="817" spans="1:2">
      <c r="A817" s="9" t="s">
        <v>745</v>
      </c>
      <c r="B817" s="8">
        <v>142787</v>
      </c>
    </row>
    <row r="818" spans="1:2">
      <c r="A818" s="9" t="s">
        <v>746</v>
      </c>
      <c r="B818" s="8">
        <v>2646</v>
      </c>
    </row>
    <row r="819" spans="1:2">
      <c r="A819" s="9" t="s">
        <v>747</v>
      </c>
      <c r="B819" s="8">
        <v>15</v>
      </c>
    </row>
    <row r="820" spans="1:2">
      <c r="A820" s="9" t="s">
        <v>748</v>
      </c>
      <c r="B820" s="8">
        <v>317</v>
      </c>
    </row>
    <row r="821" spans="1:2">
      <c r="A821" s="9" t="s">
        <v>823</v>
      </c>
      <c r="B821" s="8">
        <v>68</v>
      </c>
    </row>
    <row r="822" spans="1:2">
      <c r="A822" s="9" t="s">
        <v>749</v>
      </c>
      <c r="B822" s="8">
        <v>122</v>
      </c>
    </row>
    <row r="823" spans="1:2">
      <c r="A823" s="9" t="s">
        <v>944</v>
      </c>
      <c r="B823" s="8">
        <v>608</v>
      </c>
    </row>
    <row r="824" spans="1:2">
      <c r="A824" s="9" t="s">
        <v>750</v>
      </c>
      <c r="B824" s="8">
        <v>145</v>
      </c>
    </row>
    <row r="825" spans="1:2">
      <c r="A825" s="9" t="s">
        <v>751</v>
      </c>
      <c r="B825" s="8">
        <v>69028</v>
      </c>
    </row>
    <row r="826" spans="1:2">
      <c r="A826" s="9"/>
      <c r="B826" s="8"/>
    </row>
    <row r="827" spans="1:2">
      <c r="A827" s="9"/>
      <c r="B827" s="8"/>
    </row>
    <row r="828" spans="1:2">
      <c r="A828" s="9"/>
      <c r="B828" s="8"/>
    </row>
    <row r="829" spans="1:2">
      <c r="A829" s="9"/>
      <c r="B829" s="8"/>
    </row>
    <row r="830" spans="1:2">
      <c r="A830" s="9"/>
      <c r="B830" s="8"/>
    </row>
    <row r="831" spans="1:2">
      <c r="A831" s="2"/>
      <c r="B831" s="8"/>
    </row>
    <row r="832" spans="1:2">
      <c r="A832" s="2"/>
      <c r="B832" s="8"/>
    </row>
    <row r="833" spans="1:15">
      <c r="A833" s="2"/>
      <c r="B833" s="8"/>
    </row>
    <row r="834" spans="1:15">
      <c r="A834" s="2"/>
      <c r="B834" s="8"/>
    </row>
    <row r="835" spans="1:15">
      <c r="A835" s="2"/>
      <c r="B835" s="8"/>
    </row>
    <row r="836" spans="1:15">
      <c r="A836" t="s">
        <v>763</v>
      </c>
    </row>
    <row r="837" spans="1:15">
      <c r="A837" s="30" t="s">
        <v>40</v>
      </c>
      <c r="B837" s="30" t="s">
        <v>38</v>
      </c>
    </row>
    <row r="838" spans="1:15" ht="15.75" thickBot="1">
      <c r="A838" s="2" t="s">
        <v>719</v>
      </c>
      <c r="B838">
        <v>14</v>
      </c>
    </row>
    <row r="839" spans="1:15" ht="18" thickBot="1">
      <c r="A839" s="2" t="s">
        <v>945</v>
      </c>
      <c r="B839">
        <v>12</v>
      </c>
      <c r="H839" s="176" t="s">
        <v>836</v>
      </c>
      <c r="I839" s="176" t="s">
        <v>756</v>
      </c>
      <c r="J839" s="178" t="s">
        <v>202</v>
      </c>
      <c r="K839" s="179"/>
      <c r="L839" s="180"/>
      <c r="M839" s="176" t="s">
        <v>837</v>
      </c>
      <c r="N839" s="176" t="s">
        <v>209</v>
      </c>
      <c r="O839" s="176" t="s">
        <v>203</v>
      </c>
    </row>
    <row r="840" spans="1:15" ht="35.25" thickBot="1">
      <c r="A840" s="2" t="s">
        <v>720</v>
      </c>
      <c r="B840">
        <v>11</v>
      </c>
      <c r="H840" s="177"/>
      <c r="I840" s="177"/>
      <c r="J840" s="87" t="s">
        <v>207</v>
      </c>
      <c r="K840" s="87" t="s">
        <v>79</v>
      </c>
      <c r="L840" s="88" t="s">
        <v>838</v>
      </c>
      <c r="M840" s="177"/>
      <c r="N840" s="181"/>
      <c r="O840" s="177"/>
    </row>
    <row r="841" spans="1:15" ht="15.75" thickBot="1">
      <c r="A841" s="2" t="s">
        <v>721</v>
      </c>
      <c r="B841">
        <v>19302</v>
      </c>
      <c r="H841" s="89" t="s">
        <v>0</v>
      </c>
      <c r="I841" s="89">
        <v>180</v>
      </c>
      <c r="J841" s="89">
        <v>1092</v>
      </c>
      <c r="K841" s="90">
        <v>8270</v>
      </c>
      <c r="L841" s="91">
        <f>SUM(I841:K841)</f>
        <v>9542</v>
      </c>
      <c r="M841" s="89">
        <v>0</v>
      </c>
      <c r="N841" s="92">
        <v>186</v>
      </c>
      <c r="O841" s="93">
        <f>+L841/$L$845*100</f>
        <v>39.071329129473426</v>
      </c>
    </row>
    <row r="842" spans="1:15" ht="15.75" thickBot="1">
      <c r="A842" s="2" t="s">
        <v>760</v>
      </c>
      <c r="B842">
        <v>3959</v>
      </c>
      <c r="H842" s="92" t="s">
        <v>52</v>
      </c>
      <c r="I842" s="92">
        <v>430</v>
      </c>
      <c r="J842" s="92">
        <v>1053</v>
      </c>
      <c r="K842" s="91">
        <v>6737</v>
      </c>
      <c r="L842" s="91">
        <f t="shared" ref="L842:L844" si="10">SUM(I842:K842)</f>
        <v>8220</v>
      </c>
      <c r="M842" s="92">
        <v>0</v>
      </c>
      <c r="N842" s="92">
        <v>186</v>
      </c>
      <c r="O842" s="93">
        <f t="shared" ref="O842:O844" si="11">+L842/$L$845*100</f>
        <v>33.658177053476372</v>
      </c>
    </row>
    <row r="843" spans="1:15" ht="15.75" thickBot="1">
      <c r="A843" s="2" t="s">
        <v>722</v>
      </c>
      <c r="B843">
        <v>6708</v>
      </c>
      <c r="H843" s="92" t="s">
        <v>204</v>
      </c>
      <c r="I843" s="92">
        <v>174</v>
      </c>
      <c r="J843" s="92">
        <v>88</v>
      </c>
      <c r="K843" s="92">
        <v>350</v>
      </c>
      <c r="L843" s="91">
        <f t="shared" si="10"/>
        <v>612</v>
      </c>
      <c r="M843" s="92">
        <v>0</v>
      </c>
      <c r="N843" s="92">
        <v>12</v>
      </c>
      <c r="O843" s="93">
        <f t="shared" si="11"/>
        <v>2.5059372696748832</v>
      </c>
    </row>
    <row r="844" spans="1:15" ht="15.75" thickBot="1">
      <c r="A844" s="2" t="s">
        <v>723</v>
      </c>
      <c r="B844">
        <v>59165</v>
      </c>
      <c r="H844" s="92" t="s">
        <v>839</v>
      </c>
      <c r="I844" s="92">
        <v>504</v>
      </c>
      <c r="J844" s="92">
        <v>1140</v>
      </c>
      <c r="K844" s="91">
        <v>4404</v>
      </c>
      <c r="L844" s="91">
        <f t="shared" si="10"/>
        <v>6048</v>
      </c>
      <c r="M844" s="92">
        <v>0</v>
      </c>
      <c r="N844" s="92">
        <v>540</v>
      </c>
      <c r="O844" s="93">
        <f t="shared" si="11"/>
        <v>24.764556547375317</v>
      </c>
    </row>
    <row r="845" spans="1:15" ht="30.75" thickBot="1">
      <c r="A845" s="2" t="s">
        <v>761</v>
      </c>
      <c r="B845">
        <v>7816</v>
      </c>
      <c r="H845" s="94" t="s">
        <v>205</v>
      </c>
      <c r="I845" s="95">
        <f>SUM(I841:I844)</f>
        <v>1288</v>
      </c>
      <c r="J845" s="95">
        <f t="shared" ref="J845:O845" si="12">SUM(J841:J844)</f>
        <v>3373</v>
      </c>
      <c r="K845" s="95">
        <f t="shared" si="12"/>
        <v>19761</v>
      </c>
      <c r="L845" s="95">
        <f t="shared" si="12"/>
        <v>24422</v>
      </c>
      <c r="M845" s="95">
        <f t="shared" si="12"/>
        <v>0</v>
      </c>
      <c r="N845" s="95">
        <f t="shared" si="12"/>
        <v>924</v>
      </c>
      <c r="O845" s="95">
        <f t="shared" si="12"/>
        <v>100</v>
      </c>
    </row>
    <row r="846" spans="1:15">
      <c r="A846" s="2" t="s">
        <v>762</v>
      </c>
      <c r="B846">
        <v>24</v>
      </c>
    </row>
    <row r="847" spans="1:15">
      <c r="A847" s="2"/>
      <c r="B847" s="8"/>
    </row>
    <row r="848" spans="1:15">
      <c r="A848" s="2"/>
      <c r="B848" s="8"/>
    </row>
    <row r="849" spans="1:2">
      <c r="A849" s="2"/>
      <c r="B849" s="8"/>
    </row>
    <row r="850" spans="1:2">
      <c r="A850" s="2"/>
      <c r="B850" s="8"/>
    </row>
    <row r="851" spans="1:2">
      <c r="A851" s="2"/>
      <c r="B851" s="8"/>
    </row>
    <row r="852" spans="1:2">
      <c r="A852" s="2"/>
      <c r="B852" s="8"/>
    </row>
    <row r="853" spans="1:2">
      <c r="A853" s="2"/>
      <c r="B853" s="8"/>
    </row>
    <row r="854" spans="1:2">
      <c r="A854" s="2"/>
      <c r="B854" s="8"/>
    </row>
    <row r="855" spans="1:2">
      <c r="A855" s="2"/>
      <c r="B855" s="8"/>
    </row>
    <row r="856" spans="1:2">
      <c r="A856" s="2"/>
      <c r="B856" s="8"/>
    </row>
    <row r="857" spans="1:2">
      <c r="A857" s="2"/>
      <c r="B857" s="8"/>
    </row>
    <row r="858" spans="1:2">
      <c r="A858" s="2"/>
      <c r="B858" s="8"/>
    </row>
    <row r="859" spans="1:2">
      <c r="A859" s="2" t="s">
        <v>835</v>
      </c>
      <c r="B859" s="8"/>
    </row>
    <row r="860" spans="1:2">
      <c r="A860" s="2"/>
      <c r="B860" s="8"/>
    </row>
    <row r="861" spans="1:2">
      <c r="A861" s="2" t="s">
        <v>40</v>
      </c>
      <c r="B861" s="8" t="s">
        <v>38</v>
      </c>
    </row>
    <row r="862" spans="1:2">
      <c r="A862" s="2" t="s">
        <v>840</v>
      </c>
      <c r="B862" s="8">
        <v>71</v>
      </c>
    </row>
    <row r="863" spans="1:2">
      <c r="A863" s="2" t="s">
        <v>841</v>
      </c>
      <c r="B863" s="8">
        <v>61</v>
      </c>
    </row>
    <row r="864" spans="1:2">
      <c r="A864" s="2" t="s">
        <v>842</v>
      </c>
      <c r="B864" s="8">
        <v>3279</v>
      </c>
    </row>
    <row r="865" spans="1:2">
      <c r="B865" s="8">
        <f>SUM(B862:B864)</f>
        <v>3411</v>
      </c>
    </row>
    <row r="866" spans="1:2">
      <c r="A866" s="2"/>
    </row>
    <row r="867" spans="1:2">
      <c r="A867" s="2"/>
      <c r="B867" s="8"/>
    </row>
    <row r="868" spans="1:2">
      <c r="A868" s="2"/>
      <c r="B868" s="8"/>
    </row>
    <row r="869" spans="1:2">
      <c r="A869" s="2"/>
      <c r="B869" s="8"/>
    </row>
    <row r="870" spans="1:2">
      <c r="A870" s="2"/>
      <c r="B870" s="8"/>
    </row>
    <row r="871" spans="1:2">
      <c r="A871" s="2"/>
      <c r="B871" s="8"/>
    </row>
    <row r="872" spans="1:2">
      <c r="A872" s="2"/>
      <c r="B872" s="8"/>
    </row>
    <row r="873" spans="1:2">
      <c r="A873" s="2"/>
      <c r="B873" s="8"/>
    </row>
    <row r="874" spans="1:2">
      <c r="A874" s="2"/>
      <c r="B874" s="8"/>
    </row>
    <row r="875" spans="1:2">
      <c r="A875" s="2"/>
      <c r="B875" s="8"/>
    </row>
    <row r="876" spans="1:2">
      <c r="A876" s="2"/>
      <c r="B876" s="8"/>
    </row>
    <row r="877" spans="1:2">
      <c r="A877" s="2"/>
      <c r="B877" s="8"/>
    </row>
    <row r="878" spans="1:2">
      <c r="A878" s="2"/>
      <c r="B878" s="8"/>
    </row>
    <row r="879" spans="1:2">
      <c r="A879" s="2"/>
      <c r="B879" s="8"/>
    </row>
    <row r="880" spans="1:2">
      <c r="A880" s="2"/>
      <c r="B880" s="8"/>
    </row>
    <row r="881" spans="1:2">
      <c r="A881" s="2"/>
      <c r="B881" s="8"/>
    </row>
    <row r="882" spans="1:2">
      <c r="A882" s="6"/>
      <c r="B882" s="7"/>
    </row>
    <row r="885" spans="1:2">
      <c r="A885" t="s">
        <v>658</v>
      </c>
    </row>
    <row r="887" spans="1:2">
      <c r="A887" t="s">
        <v>40</v>
      </c>
      <c r="B887" t="s">
        <v>38</v>
      </c>
    </row>
    <row r="888" spans="1:2">
      <c r="A888" s="2" t="s">
        <v>659</v>
      </c>
      <c r="B888">
        <v>1</v>
      </c>
    </row>
    <row r="889" spans="1:2">
      <c r="A889" s="2" t="s">
        <v>512</v>
      </c>
      <c r="B889">
        <v>2</v>
      </c>
    </row>
    <row r="890" spans="1:2">
      <c r="A890" s="2" t="s">
        <v>946</v>
      </c>
      <c r="B890">
        <v>1</v>
      </c>
    </row>
    <row r="891" spans="1:2">
      <c r="A891" s="2" t="s">
        <v>824</v>
      </c>
      <c r="B891">
        <v>1</v>
      </c>
    </row>
    <row r="892" spans="1:2">
      <c r="A892" s="2" t="s">
        <v>825</v>
      </c>
      <c r="B892">
        <v>1</v>
      </c>
    </row>
    <row r="893" spans="1:2">
      <c r="A893" s="2" t="s">
        <v>660</v>
      </c>
      <c r="B893">
        <v>2</v>
      </c>
    </row>
    <row r="894" spans="1:2">
      <c r="A894" s="2" t="s">
        <v>764</v>
      </c>
      <c r="B894">
        <v>1</v>
      </c>
    </row>
    <row r="895" spans="1:2">
      <c r="A895" s="2"/>
    </row>
    <row r="898" spans="1:21">
      <c r="A898" s="2" t="s">
        <v>661</v>
      </c>
    </row>
    <row r="899" spans="1:21">
      <c r="A899" s="2"/>
    </row>
    <row r="901" spans="1:21" ht="18.75">
      <c r="A901" s="151" t="s">
        <v>947</v>
      </c>
      <c r="B901" s="152"/>
      <c r="C901" s="152"/>
      <c r="D901" s="152"/>
      <c r="E901" s="152"/>
      <c r="F901" s="152"/>
      <c r="G901" s="152"/>
      <c r="H901" s="152"/>
      <c r="I901" s="152"/>
      <c r="J901" s="152"/>
      <c r="K901" s="152"/>
      <c r="L901" s="152"/>
      <c r="M901" s="152"/>
      <c r="N901" s="152"/>
      <c r="O901" s="152"/>
      <c r="P901" s="152"/>
      <c r="Q901" s="152"/>
      <c r="R901" s="152"/>
      <c r="S901" s="152"/>
      <c r="T901" s="152"/>
      <c r="U901" s="152"/>
    </row>
    <row r="902" spans="1:21" ht="15.75" thickBot="1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</row>
    <row r="903" spans="1:21" ht="19.5" thickBot="1">
      <c r="A903" s="153" t="s">
        <v>948</v>
      </c>
      <c r="B903" s="154"/>
      <c r="C903" s="154"/>
      <c r="D903" s="154"/>
      <c r="E903" s="154"/>
      <c r="F903" s="154"/>
      <c r="G903" s="154"/>
      <c r="H903" s="154"/>
      <c r="I903" s="154"/>
      <c r="J903" s="154"/>
      <c r="K903" s="154"/>
      <c r="L903" s="154"/>
      <c r="M903" s="154"/>
      <c r="N903" s="154"/>
      <c r="O903" s="154"/>
      <c r="P903" s="154"/>
      <c r="Q903" s="154"/>
      <c r="R903" s="154"/>
      <c r="S903" s="154"/>
      <c r="T903" s="154"/>
      <c r="U903" s="155"/>
    </row>
    <row r="904" spans="1:21" ht="16.5" thickTop="1">
      <c r="A904" s="156" t="s">
        <v>949</v>
      </c>
      <c r="B904" s="158" t="s">
        <v>950</v>
      </c>
      <c r="C904" s="160" t="s">
        <v>0</v>
      </c>
      <c r="D904" s="161"/>
      <c r="E904" s="162"/>
      <c r="F904" s="160" t="s">
        <v>52</v>
      </c>
      <c r="G904" s="161"/>
      <c r="H904" s="162"/>
      <c r="I904" s="160" t="s">
        <v>204</v>
      </c>
      <c r="J904" s="161"/>
      <c r="K904" s="162"/>
      <c r="L904" s="160" t="s">
        <v>951</v>
      </c>
      <c r="M904" s="161"/>
      <c r="N904" s="162"/>
      <c r="O904" s="160" t="s">
        <v>952</v>
      </c>
      <c r="P904" s="161"/>
      <c r="Q904" s="162"/>
      <c r="R904" s="160" t="s">
        <v>953</v>
      </c>
      <c r="S904" s="161"/>
      <c r="T904" s="161"/>
      <c r="U904" s="182" t="s">
        <v>954</v>
      </c>
    </row>
    <row r="905" spans="1:21" ht="15.75">
      <c r="A905" s="157"/>
      <c r="B905" s="159"/>
      <c r="C905" s="97" t="s">
        <v>955</v>
      </c>
      <c r="D905" s="97" t="s">
        <v>956</v>
      </c>
      <c r="E905" s="98" t="s">
        <v>957</v>
      </c>
      <c r="F905" s="99" t="s">
        <v>958</v>
      </c>
      <c r="G905" s="99" t="s">
        <v>956</v>
      </c>
      <c r="H905" s="98" t="s">
        <v>957</v>
      </c>
      <c r="I905" s="99" t="s">
        <v>955</v>
      </c>
      <c r="J905" s="99" t="s">
        <v>956</v>
      </c>
      <c r="K905" s="98" t="s">
        <v>957</v>
      </c>
      <c r="L905" s="99" t="s">
        <v>955</v>
      </c>
      <c r="M905" s="99" t="s">
        <v>956</v>
      </c>
      <c r="N905" s="98" t="s">
        <v>957</v>
      </c>
      <c r="O905" s="99" t="s">
        <v>955</v>
      </c>
      <c r="P905" s="99" t="s">
        <v>956</v>
      </c>
      <c r="Q905" s="98" t="s">
        <v>957</v>
      </c>
      <c r="R905" s="99" t="s">
        <v>955</v>
      </c>
      <c r="S905" s="99" t="s">
        <v>956</v>
      </c>
      <c r="T905" s="100" t="s">
        <v>957</v>
      </c>
      <c r="U905" s="183"/>
    </row>
    <row r="906" spans="1:21" ht="15.75">
      <c r="A906" s="184" t="s">
        <v>959</v>
      </c>
      <c r="B906" s="101" t="s">
        <v>960</v>
      </c>
      <c r="C906" s="102">
        <v>13</v>
      </c>
      <c r="D906" s="102">
        <v>0</v>
      </c>
      <c r="E906" s="103">
        <f>SUM(C906:D906)</f>
        <v>13</v>
      </c>
      <c r="F906" s="104">
        <v>4</v>
      </c>
      <c r="G906" s="104">
        <v>0</v>
      </c>
      <c r="H906" s="103">
        <f>SUM(F906:G906)</f>
        <v>4</v>
      </c>
      <c r="I906" s="104">
        <v>11</v>
      </c>
      <c r="J906" s="104">
        <v>1</v>
      </c>
      <c r="K906" s="103">
        <f>SUM(I906:J906)</f>
        <v>12</v>
      </c>
      <c r="L906" s="105">
        <v>0</v>
      </c>
      <c r="M906" s="104">
        <v>1</v>
      </c>
      <c r="N906" s="103">
        <f>SUM(L906:M906)</f>
        <v>1</v>
      </c>
      <c r="O906" s="104">
        <v>4</v>
      </c>
      <c r="P906" s="104">
        <v>0</v>
      </c>
      <c r="Q906" s="103">
        <f>SUM(O906:P906)</f>
        <v>4</v>
      </c>
      <c r="R906" s="104">
        <v>12</v>
      </c>
      <c r="S906" s="104">
        <v>21</v>
      </c>
      <c r="T906" s="106">
        <v>69</v>
      </c>
      <c r="U906" s="107">
        <v>103</v>
      </c>
    </row>
    <row r="907" spans="1:21" ht="15.75">
      <c r="A907" s="184"/>
      <c r="B907" s="101" t="s">
        <v>961</v>
      </c>
      <c r="C907" s="102">
        <v>2</v>
      </c>
      <c r="D907" s="102">
        <v>3</v>
      </c>
      <c r="E907" s="103">
        <f t="shared" ref="E907:E914" si="13">SUM(C907:D907)</f>
        <v>5</v>
      </c>
      <c r="F907" s="104">
        <v>0</v>
      </c>
      <c r="G907" s="104">
        <v>2</v>
      </c>
      <c r="H907" s="103">
        <f t="shared" ref="H907:H914" si="14">SUM(F907:G907)</f>
        <v>2</v>
      </c>
      <c r="I907" s="104">
        <v>3</v>
      </c>
      <c r="J907" s="104">
        <v>1</v>
      </c>
      <c r="K907" s="103">
        <f t="shared" ref="K907:K914" si="15">SUM(I907:J907)</f>
        <v>4</v>
      </c>
      <c r="L907" s="104">
        <v>2</v>
      </c>
      <c r="M907" s="104">
        <v>3</v>
      </c>
      <c r="N907" s="103">
        <f t="shared" ref="N907:N914" si="16">SUM(L907:M907)</f>
        <v>5</v>
      </c>
      <c r="O907" s="104">
        <v>5</v>
      </c>
      <c r="P907" s="104">
        <v>1</v>
      </c>
      <c r="Q907" s="103">
        <f t="shared" ref="Q907:Q914" si="17">SUM(O907:P907)</f>
        <v>6</v>
      </c>
      <c r="R907" s="104">
        <v>13</v>
      </c>
      <c r="S907" s="104">
        <v>19</v>
      </c>
      <c r="T907" s="106">
        <f t="shared" ref="T907:T914" si="18">SUM(R907:S907)</f>
        <v>32</v>
      </c>
      <c r="U907" s="107">
        <v>54</v>
      </c>
    </row>
    <row r="908" spans="1:21" ht="15.75">
      <c r="A908" s="184"/>
      <c r="B908" s="101" t="s">
        <v>962</v>
      </c>
      <c r="C908" s="108">
        <v>18</v>
      </c>
      <c r="D908" s="108">
        <v>2</v>
      </c>
      <c r="E908" s="103">
        <f t="shared" si="13"/>
        <v>20</v>
      </c>
      <c r="F908" s="105">
        <v>2</v>
      </c>
      <c r="G908" s="105">
        <v>0</v>
      </c>
      <c r="H908" s="103">
        <f t="shared" si="14"/>
        <v>2</v>
      </c>
      <c r="I908" s="105">
        <v>1</v>
      </c>
      <c r="J908" s="105">
        <v>0</v>
      </c>
      <c r="K908" s="103">
        <f t="shared" si="15"/>
        <v>1</v>
      </c>
      <c r="L908" s="105">
        <v>1</v>
      </c>
      <c r="M908" s="105">
        <v>0</v>
      </c>
      <c r="N908" s="103">
        <f t="shared" si="16"/>
        <v>1</v>
      </c>
      <c r="O908" s="105">
        <v>4</v>
      </c>
      <c r="P908" s="105">
        <v>0</v>
      </c>
      <c r="Q908" s="103">
        <f t="shared" si="17"/>
        <v>4</v>
      </c>
      <c r="R908" s="105">
        <v>0</v>
      </c>
      <c r="S908" s="105">
        <v>0</v>
      </c>
      <c r="T908" s="106">
        <f t="shared" si="18"/>
        <v>0</v>
      </c>
      <c r="U908" s="107">
        <v>28</v>
      </c>
    </row>
    <row r="909" spans="1:21" ht="15.75">
      <c r="A909" s="184" t="s">
        <v>963</v>
      </c>
      <c r="B909" s="101" t="s">
        <v>964</v>
      </c>
      <c r="C909" s="102">
        <v>268</v>
      </c>
      <c r="D909" s="102">
        <v>56</v>
      </c>
      <c r="E909" s="103">
        <f t="shared" si="13"/>
        <v>324</v>
      </c>
      <c r="F909" s="104">
        <v>0</v>
      </c>
      <c r="G909" s="104">
        <v>0</v>
      </c>
      <c r="H909" s="103">
        <f t="shared" si="14"/>
        <v>0</v>
      </c>
      <c r="I909" s="104">
        <v>0</v>
      </c>
      <c r="J909" s="104">
        <v>0</v>
      </c>
      <c r="K909" s="103">
        <f t="shared" si="15"/>
        <v>0</v>
      </c>
      <c r="L909" s="104">
        <v>0</v>
      </c>
      <c r="M909" s="104">
        <v>0</v>
      </c>
      <c r="N909" s="103">
        <f t="shared" si="16"/>
        <v>0</v>
      </c>
      <c r="O909" s="104">
        <v>0</v>
      </c>
      <c r="P909" s="104">
        <v>0</v>
      </c>
      <c r="Q909" s="103">
        <f t="shared" si="17"/>
        <v>0</v>
      </c>
      <c r="R909" s="104">
        <v>0</v>
      </c>
      <c r="S909" s="104">
        <v>0</v>
      </c>
      <c r="T909" s="106">
        <f t="shared" si="18"/>
        <v>0</v>
      </c>
      <c r="U909" s="107">
        <v>324</v>
      </c>
    </row>
    <row r="910" spans="1:21" ht="15.75">
      <c r="A910" s="184"/>
      <c r="B910" s="101" t="s">
        <v>965</v>
      </c>
      <c r="C910" s="102">
        <v>24</v>
      </c>
      <c r="D910" s="102">
        <v>0</v>
      </c>
      <c r="E910" s="103">
        <f t="shared" si="13"/>
        <v>24</v>
      </c>
      <c r="F910" s="104">
        <v>0</v>
      </c>
      <c r="G910" s="104">
        <v>0</v>
      </c>
      <c r="H910" s="103">
        <f t="shared" si="14"/>
        <v>0</v>
      </c>
      <c r="I910" s="104">
        <v>1</v>
      </c>
      <c r="J910" s="104">
        <v>0</v>
      </c>
      <c r="K910" s="103">
        <f t="shared" si="15"/>
        <v>1</v>
      </c>
      <c r="L910" s="104">
        <v>1</v>
      </c>
      <c r="M910" s="104">
        <v>0</v>
      </c>
      <c r="N910" s="103">
        <f t="shared" si="16"/>
        <v>1</v>
      </c>
      <c r="O910" s="104">
        <v>0</v>
      </c>
      <c r="P910" s="104">
        <v>0</v>
      </c>
      <c r="Q910" s="103">
        <f t="shared" si="17"/>
        <v>0</v>
      </c>
      <c r="R910" s="104">
        <v>0</v>
      </c>
      <c r="S910" s="104">
        <v>0</v>
      </c>
      <c r="T910" s="106">
        <f t="shared" si="18"/>
        <v>0</v>
      </c>
      <c r="U910" s="107">
        <v>24</v>
      </c>
    </row>
    <row r="911" spans="1:21" ht="15.75">
      <c r="A911" s="184" t="s">
        <v>966</v>
      </c>
      <c r="B911" s="101" t="s">
        <v>967</v>
      </c>
      <c r="C911" s="102">
        <v>0</v>
      </c>
      <c r="D911" s="102">
        <v>0</v>
      </c>
      <c r="E911" s="103">
        <f t="shared" si="13"/>
        <v>0</v>
      </c>
      <c r="F911" s="104">
        <v>116</v>
      </c>
      <c r="G911" s="104">
        <v>32</v>
      </c>
      <c r="H911" s="103">
        <f t="shared" si="14"/>
        <v>148</v>
      </c>
      <c r="I911" s="104">
        <v>0</v>
      </c>
      <c r="J911" s="104">
        <v>0</v>
      </c>
      <c r="K911" s="103">
        <f t="shared" si="15"/>
        <v>0</v>
      </c>
      <c r="L911" s="104">
        <v>0</v>
      </c>
      <c r="M911" s="104">
        <v>0</v>
      </c>
      <c r="N911" s="103">
        <f t="shared" si="16"/>
        <v>0</v>
      </c>
      <c r="O911" s="104">
        <v>7</v>
      </c>
      <c r="P911" s="104">
        <v>2</v>
      </c>
      <c r="Q911" s="103">
        <f t="shared" si="17"/>
        <v>9</v>
      </c>
      <c r="R911" s="104">
        <v>0</v>
      </c>
      <c r="S911" s="104">
        <v>0</v>
      </c>
      <c r="T911" s="106">
        <f t="shared" si="18"/>
        <v>0</v>
      </c>
      <c r="U911" s="107">
        <v>157</v>
      </c>
    </row>
    <row r="912" spans="1:21" ht="15.75">
      <c r="A912" s="184"/>
      <c r="B912" s="101" t="s">
        <v>968</v>
      </c>
      <c r="C912" s="102">
        <v>0</v>
      </c>
      <c r="D912" s="102">
        <v>0</v>
      </c>
      <c r="E912" s="103">
        <f t="shared" si="13"/>
        <v>0</v>
      </c>
      <c r="F912" s="104">
        <v>11</v>
      </c>
      <c r="G912" s="104">
        <v>1</v>
      </c>
      <c r="H912" s="103">
        <f t="shared" si="14"/>
        <v>12</v>
      </c>
      <c r="I912" s="104">
        <v>1</v>
      </c>
      <c r="J912" s="104">
        <v>0</v>
      </c>
      <c r="K912" s="103">
        <f t="shared" si="15"/>
        <v>1</v>
      </c>
      <c r="L912" s="104">
        <v>0</v>
      </c>
      <c r="M912" s="104">
        <v>0</v>
      </c>
      <c r="N912" s="103">
        <f t="shared" si="16"/>
        <v>0</v>
      </c>
      <c r="O912" s="104">
        <v>3</v>
      </c>
      <c r="P912" s="104">
        <v>0</v>
      </c>
      <c r="Q912" s="103">
        <f t="shared" si="17"/>
        <v>3</v>
      </c>
      <c r="R912" s="104">
        <v>0</v>
      </c>
      <c r="S912" s="104">
        <v>0</v>
      </c>
      <c r="T912" s="106">
        <f t="shared" si="18"/>
        <v>0</v>
      </c>
      <c r="U912" s="107">
        <v>16</v>
      </c>
    </row>
    <row r="913" spans="1:21" ht="15.75">
      <c r="A913" s="184" t="s">
        <v>969</v>
      </c>
      <c r="B913" s="101" t="s">
        <v>970</v>
      </c>
      <c r="C913" s="102">
        <v>0</v>
      </c>
      <c r="D913" s="102">
        <v>0</v>
      </c>
      <c r="E913" s="103">
        <f t="shared" si="13"/>
        <v>0</v>
      </c>
      <c r="F913" s="104">
        <v>0</v>
      </c>
      <c r="G913" s="104">
        <v>0</v>
      </c>
      <c r="H913" s="103">
        <f t="shared" si="14"/>
        <v>0</v>
      </c>
      <c r="I913" s="104">
        <v>147</v>
      </c>
      <c r="J913" s="104">
        <v>41</v>
      </c>
      <c r="K913" s="103">
        <v>188</v>
      </c>
      <c r="L913" s="104">
        <v>0</v>
      </c>
      <c r="M913" s="104">
        <v>0</v>
      </c>
      <c r="N913" s="103">
        <f t="shared" si="16"/>
        <v>0</v>
      </c>
      <c r="O913" s="104">
        <v>9</v>
      </c>
      <c r="P913" s="104">
        <v>0</v>
      </c>
      <c r="Q913" s="103">
        <f t="shared" si="17"/>
        <v>9</v>
      </c>
      <c r="R913" s="104">
        <v>0</v>
      </c>
      <c r="S913" s="104">
        <v>0</v>
      </c>
      <c r="T913" s="106">
        <f t="shared" si="18"/>
        <v>0</v>
      </c>
      <c r="U913" s="107">
        <v>197</v>
      </c>
    </row>
    <row r="914" spans="1:21" ht="16.5" thickBot="1">
      <c r="A914" s="185"/>
      <c r="B914" s="109" t="s">
        <v>971</v>
      </c>
      <c r="C914" s="110">
        <v>0</v>
      </c>
      <c r="D914" s="110">
        <v>0</v>
      </c>
      <c r="E914" s="103">
        <f t="shared" si="13"/>
        <v>0</v>
      </c>
      <c r="F914" s="111">
        <v>1</v>
      </c>
      <c r="G914" s="111">
        <v>0</v>
      </c>
      <c r="H914" s="103">
        <f t="shared" si="14"/>
        <v>1</v>
      </c>
      <c r="I914" s="112">
        <v>10</v>
      </c>
      <c r="J914" s="112">
        <v>1</v>
      </c>
      <c r="K914" s="103">
        <f t="shared" si="15"/>
        <v>11</v>
      </c>
      <c r="L914" s="111">
        <v>0</v>
      </c>
      <c r="M914" s="111">
        <v>0</v>
      </c>
      <c r="N914" s="103">
        <f t="shared" si="16"/>
        <v>0</v>
      </c>
      <c r="O914" s="111">
        <v>1</v>
      </c>
      <c r="P914" s="111">
        <v>0</v>
      </c>
      <c r="Q914" s="103">
        <f t="shared" si="17"/>
        <v>1</v>
      </c>
      <c r="R914" s="111">
        <v>0</v>
      </c>
      <c r="S914" s="111">
        <v>0</v>
      </c>
      <c r="T914" s="106">
        <f t="shared" si="18"/>
        <v>0</v>
      </c>
      <c r="U914" s="107">
        <v>13</v>
      </c>
    </row>
    <row r="915" spans="1:21" ht="18" thickBot="1">
      <c r="A915" s="113"/>
      <c r="B915" s="114" t="s">
        <v>954</v>
      </c>
      <c r="C915" s="115">
        <f t="shared" ref="C915:T915" si="19">SUM(C906:C914)</f>
        <v>325</v>
      </c>
      <c r="D915" s="115">
        <f t="shared" si="19"/>
        <v>61</v>
      </c>
      <c r="E915" s="116">
        <f t="shared" si="19"/>
        <v>386</v>
      </c>
      <c r="F915" s="115">
        <f t="shared" si="19"/>
        <v>134</v>
      </c>
      <c r="G915" s="115">
        <f t="shared" si="19"/>
        <v>35</v>
      </c>
      <c r="H915" s="116">
        <f t="shared" si="19"/>
        <v>169</v>
      </c>
      <c r="I915" s="115">
        <f t="shared" si="19"/>
        <v>174</v>
      </c>
      <c r="J915" s="115">
        <f t="shared" si="19"/>
        <v>44</v>
      </c>
      <c r="K915" s="116">
        <v>248</v>
      </c>
      <c r="L915" s="115">
        <f t="shared" si="19"/>
        <v>4</v>
      </c>
      <c r="M915" s="117">
        <f t="shared" si="19"/>
        <v>4</v>
      </c>
      <c r="N915" s="116">
        <f t="shared" si="19"/>
        <v>8</v>
      </c>
      <c r="O915" s="118">
        <f>SUM(O906:O914)</f>
        <v>33</v>
      </c>
      <c r="P915" s="118">
        <f>SUM(P906:P914)</f>
        <v>3</v>
      </c>
      <c r="Q915" s="116">
        <f>SUM(Q906:Q914)</f>
        <v>36</v>
      </c>
      <c r="R915" s="115">
        <f t="shared" si="19"/>
        <v>25</v>
      </c>
      <c r="S915" s="115">
        <f t="shared" si="19"/>
        <v>40</v>
      </c>
      <c r="T915" s="119">
        <f t="shared" si="19"/>
        <v>101</v>
      </c>
      <c r="U915" s="120">
        <f>SUM(U906:U914)</f>
        <v>916</v>
      </c>
    </row>
    <row r="916" spans="1:21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</row>
    <row r="917" spans="1:21" ht="15.75" thickBot="1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</row>
    <row r="918" spans="1:21" ht="15.75" thickBot="1">
      <c r="A918" s="96"/>
      <c r="B918" s="121" t="s">
        <v>972</v>
      </c>
      <c r="C918" s="122">
        <f>SUM(D915,G915,J915,M915,P915,S915)</f>
        <v>187</v>
      </c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</row>
    <row r="919" spans="1:21">
      <c r="A919" s="96"/>
      <c r="B919" s="123" t="s">
        <v>973</v>
      </c>
      <c r="C919" s="124">
        <f>SUM(C915,F915,I915,L915,O915,R915)</f>
        <v>695</v>
      </c>
      <c r="D919" s="96"/>
      <c r="E919" s="96"/>
      <c r="F919" s="186" t="s">
        <v>974</v>
      </c>
      <c r="G919" s="186"/>
      <c r="H919" s="186"/>
      <c r="I919" s="186"/>
      <c r="J919" s="186"/>
      <c r="K919" s="186"/>
      <c r="L919" s="186"/>
      <c r="M919" s="186"/>
      <c r="N919" s="186"/>
      <c r="O919" s="186"/>
      <c r="P919" s="186"/>
      <c r="Q919" s="186"/>
      <c r="R919" s="186"/>
      <c r="S919" s="186"/>
      <c r="T919" s="187"/>
      <c r="U919" s="188">
        <f>SUM(C920,'[1]Educ_Cont. Graduado_Postgr. '!D939,'[1]Educ_Continua Esc_Especializada'!E957)</f>
        <v>882</v>
      </c>
    </row>
    <row r="920" spans="1:21" ht="15.75" thickBot="1">
      <c r="A920" s="96"/>
      <c r="B920" s="125" t="s">
        <v>975</v>
      </c>
      <c r="C920" s="126">
        <f>SUM(C918:C919)</f>
        <v>882</v>
      </c>
      <c r="D920" s="96"/>
      <c r="E920" s="96"/>
      <c r="F920" s="186"/>
      <c r="G920" s="186"/>
      <c r="H920" s="186"/>
      <c r="I920" s="186"/>
      <c r="J920" s="186"/>
      <c r="K920" s="186"/>
      <c r="L920" s="186"/>
      <c r="M920" s="186"/>
      <c r="N920" s="186"/>
      <c r="O920" s="186"/>
      <c r="P920" s="186"/>
      <c r="Q920" s="186"/>
      <c r="R920" s="186"/>
      <c r="S920" s="186"/>
      <c r="T920" s="187"/>
      <c r="U920" s="189"/>
    </row>
    <row r="921" spans="1:21" ht="15.75">
      <c r="A921" s="96"/>
      <c r="B921" s="96"/>
      <c r="C921" s="127"/>
      <c r="D921" s="127"/>
      <c r="E921" s="128"/>
      <c r="F921" s="129"/>
      <c r="G921" s="129"/>
      <c r="H921" s="128"/>
      <c r="I921" s="129"/>
      <c r="J921" s="129"/>
      <c r="K921" s="128"/>
      <c r="L921" s="129"/>
      <c r="M921" s="129"/>
      <c r="N921" s="128"/>
      <c r="O921" s="129"/>
      <c r="P921" s="129"/>
      <c r="Q921" s="128"/>
      <c r="R921" s="129"/>
      <c r="S921" s="129"/>
      <c r="T921" s="128"/>
      <c r="U921" s="96"/>
    </row>
    <row r="931" spans="1:9">
      <c r="A931" t="s">
        <v>210</v>
      </c>
    </row>
    <row r="932" spans="1:9">
      <c r="A932" s="168" t="s">
        <v>665</v>
      </c>
      <c r="B932" s="168"/>
      <c r="C932" s="168"/>
      <c r="D932" s="168"/>
      <c r="E932" s="168"/>
      <c r="F932" s="168"/>
      <c r="G932" s="168"/>
      <c r="H932" s="168"/>
      <c r="I932" s="168"/>
    </row>
    <row r="933" spans="1:9">
      <c r="E933" t="s">
        <v>509</v>
      </c>
      <c r="F933" t="s">
        <v>38</v>
      </c>
      <c r="H933" t="s">
        <v>531</v>
      </c>
      <c r="I933" t="s">
        <v>38</v>
      </c>
    </row>
    <row r="934" spans="1:9">
      <c r="E934" t="s">
        <v>242</v>
      </c>
      <c r="F934">
        <v>97</v>
      </c>
      <c r="H934" t="s">
        <v>221</v>
      </c>
      <c r="I934">
        <v>1</v>
      </c>
    </row>
    <row r="935" spans="1:9">
      <c r="A935" t="s">
        <v>579</v>
      </c>
      <c r="B935" t="s">
        <v>38</v>
      </c>
      <c r="E935" t="s">
        <v>241</v>
      </c>
      <c r="F935">
        <v>39</v>
      </c>
      <c r="H935" t="s">
        <v>0</v>
      </c>
      <c r="I935">
        <v>58</v>
      </c>
    </row>
    <row r="936" spans="1:9">
      <c r="A936" t="s">
        <v>211</v>
      </c>
      <c r="B936">
        <v>26</v>
      </c>
      <c r="F936">
        <f>SUM(F934:F935)</f>
        <v>136</v>
      </c>
      <c r="G936" s="7"/>
      <c r="H936" t="s">
        <v>52</v>
      </c>
      <c r="I936">
        <v>37</v>
      </c>
    </row>
    <row r="937" spans="1:9">
      <c r="A937" t="s">
        <v>212</v>
      </c>
      <c r="B937">
        <v>15</v>
      </c>
      <c r="H937" t="s">
        <v>204</v>
      </c>
      <c r="I937">
        <v>40</v>
      </c>
    </row>
    <row r="938" spans="1:9">
      <c r="A938" t="s">
        <v>213</v>
      </c>
      <c r="B938">
        <v>2</v>
      </c>
      <c r="I938">
        <f>SUM(I934:I937)</f>
        <v>136</v>
      </c>
    </row>
    <row r="939" spans="1:9">
      <c r="A939" t="s">
        <v>214</v>
      </c>
      <c r="B939">
        <v>25</v>
      </c>
    </row>
    <row r="940" spans="1:9">
      <c r="A940" t="s">
        <v>215</v>
      </c>
      <c r="B940">
        <v>18</v>
      </c>
    </row>
    <row r="941" spans="1:9">
      <c r="A941" t="s">
        <v>216</v>
      </c>
      <c r="B941">
        <v>5</v>
      </c>
    </row>
    <row r="942" spans="1:9">
      <c r="A942" t="s">
        <v>217</v>
      </c>
      <c r="B942">
        <v>3</v>
      </c>
    </row>
    <row r="943" spans="1:9">
      <c r="A943" t="s">
        <v>218</v>
      </c>
      <c r="B943">
        <v>7</v>
      </c>
    </row>
    <row r="944" spans="1:9">
      <c r="A944" t="s">
        <v>219</v>
      </c>
      <c r="B944">
        <v>5</v>
      </c>
    </row>
    <row r="945" spans="1:2">
      <c r="A945" t="s">
        <v>220</v>
      </c>
      <c r="B945">
        <v>1</v>
      </c>
    </row>
    <row r="946" spans="1:2">
      <c r="A946" t="s">
        <v>662</v>
      </c>
      <c r="B946">
        <v>5</v>
      </c>
    </row>
    <row r="947" spans="1:2">
      <c r="A947" t="s">
        <v>530</v>
      </c>
      <c r="B947">
        <v>11</v>
      </c>
    </row>
    <row r="948" spans="1:2">
      <c r="A948" t="s">
        <v>766</v>
      </c>
      <c r="B948">
        <v>2</v>
      </c>
    </row>
    <row r="949" spans="1:2">
      <c r="A949" t="s">
        <v>976</v>
      </c>
      <c r="B949">
        <v>2</v>
      </c>
    </row>
    <row r="950" spans="1:2">
      <c r="A950" t="s">
        <v>765</v>
      </c>
      <c r="B950">
        <v>2</v>
      </c>
    </row>
    <row r="951" spans="1:2">
      <c r="A951" t="s">
        <v>663</v>
      </c>
      <c r="B951">
        <v>1</v>
      </c>
    </row>
    <row r="952" spans="1:2">
      <c r="A952" t="s">
        <v>977</v>
      </c>
      <c r="B952">
        <v>1</v>
      </c>
    </row>
    <row r="953" spans="1:2">
      <c r="A953" t="s">
        <v>978</v>
      </c>
      <c r="B953">
        <v>1</v>
      </c>
    </row>
    <row r="954" spans="1:2">
      <c r="A954" t="s">
        <v>979</v>
      </c>
      <c r="B954">
        <v>1</v>
      </c>
    </row>
    <row r="955" spans="1:2">
      <c r="A955" t="s">
        <v>980</v>
      </c>
      <c r="B955">
        <v>2</v>
      </c>
    </row>
    <row r="956" spans="1:2">
      <c r="A956" t="s">
        <v>981</v>
      </c>
      <c r="B956">
        <v>1</v>
      </c>
    </row>
    <row r="957" spans="1:2">
      <c r="B957">
        <v>136</v>
      </c>
    </row>
    <row r="962" spans="1:12">
      <c r="A962" s="168" t="s">
        <v>664</v>
      </c>
      <c r="B962" s="168"/>
      <c r="C962" s="168"/>
      <c r="D962" s="168"/>
      <c r="E962" s="168"/>
      <c r="F962" s="168"/>
      <c r="G962" s="168"/>
      <c r="H962" s="168"/>
      <c r="I962" s="168"/>
      <c r="J962" s="168"/>
      <c r="K962" s="168"/>
      <c r="L962" s="168"/>
    </row>
    <row r="963" spans="1:12">
      <c r="K963" t="s">
        <v>531</v>
      </c>
      <c r="L963" t="s">
        <v>38</v>
      </c>
    </row>
    <row r="964" spans="1:12">
      <c r="F964" t="s">
        <v>509</v>
      </c>
      <c r="G964" t="s">
        <v>38</v>
      </c>
      <c r="K964" t="s">
        <v>221</v>
      </c>
      <c r="L964">
        <v>0</v>
      </c>
    </row>
    <row r="965" spans="1:12">
      <c r="A965" t="s">
        <v>826</v>
      </c>
      <c r="B965" t="s">
        <v>38</v>
      </c>
      <c r="F965" t="s">
        <v>242</v>
      </c>
      <c r="G965">
        <v>13</v>
      </c>
      <c r="K965" t="s">
        <v>0</v>
      </c>
      <c r="L965">
        <v>7</v>
      </c>
    </row>
    <row r="966" spans="1:12">
      <c r="A966" t="s">
        <v>767</v>
      </c>
      <c r="B966">
        <v>4</v>
      </c>
      <c r="F966" t="s">
        <v>241</v>
      </c>
      <c r="G966">
        <v>3</v>
      </c>
      <c r="K966" t="s">
        <v>52</v>
      </c>
      <c r="L966">
        <v>4</v>
      </c>
    </row>
    <row r="967" spans="1:12">
      <c r="A967" t="s">
        <v>768</v>
      </c>
      <c r="B967">
        <v>1</v>
      </c>
      <c r="G967">
        <f>SUM(G965:G966)</f>
        <v>16</v>
      </c>
      <c r="K967" t="s">
        <v>204</v>
      </c>
      <c r="L967">
        <v>1</v>
      </c>
    </row>
    <row r="968" spans="1:12">
      <c r="A968" t="s">
        <v>769</v>
      </c>
      <c r="B968">
        <v>6</v>
      </c>
      <c r="K968" t="s">
        <v>252</v>
      </c>
      <c r="L968">
        <v>4</v>
      </c>
    </row>
    <row r="969" spans="1:12">
      <c r="A969" t="s">
        <v>982</v>
      </c>
      <c r="B969">
        <v>1</v>
      </c>
      <c r="L969">
        <f>SUM(L964:L968)</f>
        <v>16</v>
      </c>
    </row>
    <row r="970" spans="1:12">
      <c r="A970" t="s">
        <v>983</v>
      </c>
      <c r="B970">
        <v>1</v>
      </c>
    </row>
    <row r="971" spans="1:12">
      <c r="A971" t="s">
        <v>827</v>
      </c>
      <c r="B971">
        <v>1</v>
      </c>
    </row>
    <row r="972" spans="1:12">
      <c r="A972" t="s">
        <v>770</v>
      </c>
      <c r="B972">
        <v>1</v>
      </c>
    </row>
    <row r="973" spans="1:12">
      <c r="A973" t="s">
        <v>984</v>
      </c>
      <c r="B973">
        <v>1</v>
      </c>
    </row>
    <row r="974" spans="1:12">
      <c r="B974">
        <v>16</v>
      </c>
    </row>
    <row r="980" spans="1:13">
      <c r="A980" s="143" t="s">
        <v>666</v>
      </c>
      <c r="B980" s="143"/>
      <c r="C980" s="143"/>
      <c r="D980" s="143"/>
      <c r="E980" s="143"/>
      <c r="F980" s="143"/>
      <c r="G980" s="143"/>
      <c r="H980" s="143"/>
      <c r="I980" s="143"/>
      <c r="J980" s="143"/>
      <c r="K980" s="143"/>
    </row>
    <row r="981" spans="1:13">
      <c r="A981" s="143"/>
      <c r="B981" s="143"/>
      <c r="C981" s="143"/>
      <c r="D981" s="143"/>
      <c r="E981" s="143"/>
      <c r="F981" s="143"/>
      <c r="G981" s="143"/>
      <c r="H981" s="143"/>
      <c r="I981" s="143"/>
      <c r="J981" s="143"/>
      <c r="K981" s="143"/>
    </row>
    <row r="983" spans="1:13">
      <c r="L983" t="s">
        <v>531</v>
      </c>
      <c r="M983" t="s">
        <v>38</v>
      </c>
    </row>
    <row r="984" spans="1:13" ht="15.75">
      <c r="A984" t="s">
        <v>687</v>
      </c>
      <c r="B984" t="s">
        <v>38</v>
      </c>
      <c r="L984" s="54" t="s">
        <v>221</v>
      </c>
      <c r="M984" s="55">
        <v>37</v>
      </c>
    </row>
    <row r="985" spans="1:13" ht="15.75">
      <c r="A985" t="s">
        <v>667</v>
      </c>
      <c r="B985">
        <v>1</v>
      </c>
      <c r="L985" s="54" t="s">
        <v>0</v>
      </c>
      <c r="M985" s="55">
        <v>50</v>
      </c>
    </row>
    <row r="986" spans="1:13" ht="15.75">
      <c r="A986" t="s">
        <v>668</v>
      </c>
      <c r="B986">
        <v>63</v>
      </c>
      <c r="F986" t="s">
        <v>509</v>
      </c>
      <c r="G986" t="s">
        <v>38</v>
      </c>
      <c r="L986" s="54" t="s">
        <v>52</v>
      </c>
      <c r="M986" s="55">
        <v>28</v>
      </c>
    </row>
    <row r="987" spans="1:13" ht="15.75">
      <c r="A987" t="s">
        <v>669</v>
      </c>
      <c r="B987">
        <v>7</v>
      </c>
      <c r="F987" t="s">
        <v>242</v>
      </c>
      <c r="G987">
        <v>44</v>
      </c>
      <c r="L987" s="54" t="s">
        <v>204</v>
      </c>
      <c r="M987" s="55">
        <v>29</v>
      </c>
    </row>
    <row r="988" spans="1:13">
      <c r="A988" t="s">
        <v>670</v>
      </c>
      <c r="B988">
        <v>6</v>
      </c>
      <c r="F988" t="s">
        <v>241</v>
      </c>
      <c r="G988">
        <v>100</v>
      </c>
      <c r="M988">
        <v>144</v>
      </c>
    </row>
    <row r="989" spans="1:13">
      <c r="A989" t="s">
        <v>671</v>
      </c>
      <c r="B989">
        <v>21</v>
      </c>
      <c r="G989">
        <f>SUM(G987:G988)</f>
        <v>144</v>
      </c>
    </row>
    <row r="990" spans="1:13">
      <c r="A990" t="s">
        <v>672</v>
      </c>
      <c r="B990">
        <v>5</v>
      </c>
    </row>
    <row r="991" spans="1:13">
      <c r="A991" t="s">
        <v>673</v>
      </c>
      <c r="B991">
        <v>1</v>
      </c>
    </row>
    <row r="992" spans="1:13">
      <c r="A992" t="s">
        <v>674</v>
      </c>
      <c r="B992">
        <v>1</v>
      </c>
    </row>
    <row r="993" spans="1:2">
      <c r="A993" t="s">
        <v>675</v>
      </c>
      <c r="B993">
        <v>1</v>
      </c>
    </row>
    <row r="994" spans="1:2">
      <c r="A994" t="s">
        <v>676</v>
      </c>
      <c r="B994">
        <v>1</v>
      </c>
    </row>
    <row r="995" spans="1:2">
      <c r="A995" t="s">
        <v>677</v>
      </c>
      <c r="B995">
        <v>1</v>
      </c>
    </row>
    <row r="996" spans="1:2">
      <c r="A996" t="s">
        <v>679</v>
      </c>
      <c r="B996">
        <v>2</v>
      </c>
    </row>
    <row r="997" spans="1:2">
      <c r="A997" t="s">
        <v>680</v>
      </c>
      <c r="B997">
        <v>2</v>
      </c>
    </row>
    <row r="998" spans="1:2">
      <c r="A998" t="s">
        <v>681</v>
      </c>
      <c r="B998">
        <v>3</v>
      </c>
    </row>
    <row r="999" spans="1:2">
      <c r="A999" t="s">
        <v>682</v>
      </c>
      <c r="B999">
        <v>6</v>
      </c>
    </row>
    <row r="1000" spans="1:2">
      <c r="A1000" t="s">
        <v>683</v>
      </c>
      <c r="B1000">
        <v>1</v>
      </c>
    </row>
    <row r="1001" spans="1:2">
      <c r="A1001" t="s">
        <v>684</v>
      </c>
      <c r="B1001">
        <v>2</v>
      </c>
    </row>
    <row r="1002" spans="1:2">
      <c r="A1002" t="s">
        <v>685</v>
      </c>
      <c r="B1002">
        <v>1</v>
      </c>
    </row>
    <row r="1003" spans="1:2">
      <c r="A1003" t="s">
        <v>771</v>
      </c>
      <c r="B1003">
        <v>1</v>
      </c>
    </row>
    <row r="1004" spans="1:2">
      <c r="A1004" t="s">
        <v>772</v>
      </c>
      <c r="B1004">
        <v>1</v>
      </c>
    </row>
    <row r="1005" spans="1:2">
      <c r="A1005" t="s">
        <v>773</v>
      </c>
      <c r="B1005">
        <v>2</v>
      </c>
    </row>
    <row r="1006" spans="1:2">
      <c r="A1006" t="s">
        <v>774</v>
      </c>
      <c r="B1006">
        <v>3</v>
      </c>
    </row>
    <row r="1007" spans="1:2">
      <c r="A1007" t="s">
        <v>775</v>
      </c>
      <c r="B1007">
        <v>1</v>
      </c>
    </row>
    <row r="1008" spans="1:2">
      <c r="A1008" t="s">
        <v>776</v>
      </c>
      <c r="B1008">
        <v>1</v>
      </c>
    </row>
    <row r="1009" spans="1:2">
      <c r="A1009" t="s">
        <v>777</v>
      </c>
      <c r="B1009">
        <v>1</v>
      </c>
    </row>
    <row r="1010" spans="1:2">
      <c r="A1010" t="s">
        <v>678</v>
      </c>
      <c r="B1010">
        <v>2</v>
      </c>
    </row>
    <row r="1011" spans="1:2">
      <c r="A1011" t="s">
        <v>778</v>
      </c>
      <c r="B1011">
        <v>2</v>
      </c>
    </row>
    <row r="1012" spans="1:2">
      <c r="A1012" t="s">
        <v>985</v>
      </c>
      <c r="B1012">
        <v>1</v>
      </c>
    </row>
    <row r="1013" spans="1:2">
      <c r="A1013" t="s">
        <v>986</v>
      </c>
      <c r="B1013">
        <v>1</v>
      </c>
    </row>
    <row r="1014" spans="1:2">
      <c r="A1014" t="s">
        <v>987</v>
      </c>
      <c r="B1014">
        <v>2</v>
      </c>
    </row>
    <row r="1015" spans="1:2">
      <c r="A1015" t="s">
        <v>686</v>
      </c>
      <c r="B1015">
        <v>1</v>
      </c>
    </row>
    <row r="1016" spans="1:2">
      <c r="B1016">
        <f>SUM(B985:B1015)</f>
        <v>144</v>
      </c>
    </row>
    <row r="1021" spans="1:2">
      <c r="A1021" s="7"/>
      <c r="B1021" s="7"/>
    </row>
    <row r="1026" spans="1:20">
      <c r="A1026" t="s">
        <v>222</v>
      </c>
      <c r="H1026" s="8"/>
      <c r="I1026" s="8"/>
      <c r="M1026" s="7"/>
    </row>
    <row r="1027" spans="1:20" ht="24">
      <c r="G1027" t="s">
        <v>223</v>
      </c>
      <c r="H1027" s="8" t="s">
        <v>241</v>
      </c>
      <c r="I1027" s="8" t="s">
        <v>242</v>
      </c>
      <c r="R1027" t="s">
        <v>223</v>
      </c>
      <c r="S1027" s="45" t="s">
        <v>595</v>
      </c>
      <c r="T1027" s="46" t="s">
        <v>596</v>
      </c>
    </row>
    <row r="1028" spans="1:20">
      <c r="C1028" s="8"/>
      <c r="G1028" s="73" t="s">
        <v>224</v>
      </c>
      <c r="H1028" s="130">
        <v>413</v>
      </c>
      <c r="I1028" s="130">
        <v>237</v>
      </c>
      <c r="M1028" t="s">
        <v>131</v>
      </c>
      <c r="N1028" s="8" t="s">
        <v>253</v>
      </c>
      <c r="O1028" s="8" t="s">
        <v>399</v>
      </c>
      <c r="R1028" s="73" t="s">
        <v>224</v>
      </c>
      <c r="S1028" s="130">
        <v>644</v>
      </c>
      <c r="T1028" s="130">
        <v>6</v>
      </c>
    </row>
    <row r="1029" spans="1:20">
      <c r="A1029" t="s">
        <v>223</v>
      </c>
      <c r="B1029" s="8" t="s">
        <v>639</v>
      </c>
      <c r="C1029" s="8" t="s">
        <v>640</v>
      </c>
      <c r="G1029" s="74" t="s">
        <v>225</v>
      </c>
      <c r="H1029" s="131">
        <v>60</v>
      </c>
      <c r="I1029" s="131">
        <v>46</v>
      </c>
      <c r="M1029" s="75" t="s">
        <v>224</v>
      </c>
      <c r="N1029" s="76">
        <v>643</v>
      </c>
      <c r="O1029" s="76">
        <v>7</v>
      </c>
      <c r="R1029" s="74" t="s">
        <v>225</v>
      </c>
      <c r="S1029" s="131">
        <v>106</v>
      </c>
      <c r="T1029" s="131">
        <v>0</v>
      </c>
    </row>
    <row r="1030" spans="1:20">
      <c r="A1030" s="73" t="s">
        <v>224</v>
      </c>
      <c r="B1030" s="130">
        <v>933</v>
      </c>
      <c r="C1030" s="130">
        <v>665</v>
      </c>
      <c r="G1030" s="73" t="s">
        <v>779</v>
      </c>
      <c r="H1030" s="130">
        <v>98</v>
      </c>
      <c r="I1030" s="130">
        <v>85</v>
      </c>
      <c r="M1030" s="77" t="s">
        <v>225</v>
      </c>
      <c r="N1030" s="78">
        <v>106</v>
      </c>
      <c r="O1030" s="78">
        <v>0</v>
      </c>
      <c r="R1030" s="73" t="s">
        <v>779</v>
      </c>
      <c r="S1030" s="130">
        <v>183</v>
      </c>
      <c r="T1030" s="130">
        <v>0</v>
      </c>
    </row>
    <row r="1031" spans="1:20">
      <c r="A1031" s="74" t="s">
        <v>225</v>
      </c>
      <c r="B1031" s="131">
        <v>243</v>
      </c>
      <c r="C1031" s="131">
        <v>124</v>
      </c>
      <c r="G1031" s="73" t="s">
        <v>226</v>
      </c>
      <c r="H1031" s="130">
        <v>338</v>
      </c>
      <c r="I1031" s="130">
        <v>213</v>
      </c>
      <c r="M1031" s="75" t="s">
        <v>779</v>
      </c>
      <c r="N1031" s="76">
        <v>183</v>
      </c>
      <c r="O1031" s="76">
        <v>0</v>
      </c>
      <c r="R1031" s="73" t="s">
        <v>226</v>
      </c>
      <c r="S1031" s="130">
        <v>551</v>
      </c>
      <c r="T1031" s="130">
        <v>0</v>
      </c>
    </row>
    <row r="1032" spans="1:20">
      <c r="A1032" s="73" t="s">
        <v>779</v>
      </c>
      <c r="B1032" s="130">
        <v>224</v>
      </c>
      <c r="C1032" s="130">
        <v>186</v>
      </c>
      <c r="G1032" s="73" t="s">
        <v>187</v>
      </c>
      <c r="H1032" s="130">
        <v>798</v>
      </c>
      <c r="I1032" s="130">
        <v>401</v>
      </c>
      <c r="M1032" s="75" t="s">
        <v>226</v>
      </c>
      <c r="N1032" s="76">
        <v>551</v>
      </c>
      <c r="O1032" s="76">
        <v>0</v>
      </c>
      <c r="R1032" s="73" t="s">
        <v>187</v>
      </c>
      <c r="S1032" s="130">
        <v>1169</v>
      </c>
      <c r="T1032" s="130">
        <v>30</v>
      </c>
    </row>
    <row r="1033" spans="1:20">
      <c r="A1033" s="73" t="s">
        <v>226</v>
      </c>
      <c r="B1033" s="130">
        <v>1412</v>
      </c>
      <c r="C1033" s="130">
        <v>551</v>
      </c>
      <c r="G1033" s="73" t="s">
        <v>426</v>
      </c>
      <c r="H1033" s="130">
        <v>158</v>
      </c>
      <c r="I1033" s="130">
        <v>73</v>
      </c>
      <c r="M1033" s="75" t="s">
        <v>187</v>
      </c>
      <c r="N1033" s="76">
        <v>1191</v>
      </c>
      <c r="O1033" s="76">
        <v>8</v>
      </c>
      <c r="R1033" s="73" t="s">
        <v>426</v>
      </c>
      <c r="S1033" s="130">
        <v>229</v>
      </c>
      <c r="T1033" s="130">
        <v>2</v>
      </c>
    </row>
    <row r="1034" spans="1:20">
      <c r="A1034" s="73" t="s">
        <v>187</v>
      </c>
      <c r="B1034" s="130">
        <v>1873</v>
      </c>
      <c r="C1034" s="130">
        <v>1223</v>
      </c>
      <c r="G1034" s="73" t="s">
        <v>227</v>
      </c>
      <c r="H1034" s="130">
        <v>507</v>
      </c>
      <c r="I1034" s="130">
        <v>197</v>
      </c>
      <c r="M1034" s="79" t="s">
        <v>426</v>
      </c>
      <c r="N1034" s="80">
        <v>231</v>
      </c>
      <c r="O1034" s="80">
        <v>0</v>
      </c>
      <c r="R1034" s="73" t="s">
        <v>227</v>
      </c>
      <c r="S1034" s="130">
        <v>12</v>
      </c>
      <c r="T1034" s="130">
        <v>692</v>
      </c>
    </row>
    <row r="1035" spans="1:20">
      <c r="A1035" s="73" t="s">
        <v>426</v>
      </c>
      <c r="B1035" s="130">
        <v>231</v>
      </c>
      <c r="C1035" s="130">
        <v>231</v>
      </c>
      <c r="G1035" s="73" t="s">
        <v>427</v>
      </c>
      <c r="H1035" s="130">
        <v>260</v>
      </c>
      <c r="I1035" s="130">
        <v>67</v>
      </c>
      <c r="M1035" s="81" t="s">
        <v>227</v>
      </c>
      <c r="N1035" s="82">
        <v>704</v>
      </c>
      <c r="O1035" s="82">
        <v>0</v>
      </c>
      <c r="R1035" s="73" t="s">
        <v>427</v>
      </c>
      <c r="S1035" s="130">
        <v>327</v>
      </c>
      <c r="T1035" s="130">
        <v>0</v>
      </c>
    </row>
    <row r="1036" spans="1:20">
      <c r="A1036" s="73" t="s">
        <v>227</v>
      </c>
      <c r="B1036" s="130">
        <v>919</v>
      </c>
      <c r="C1036" s="130">
        <v>919</v>
      </c>
      <c r="G1036" s="73" t="s">
        <v>228</v>
      </c>
      <c r="H1036" s="130">
        <v>235</v>
      </c>
      <c r="I1036" s="130">
        <v>88</v>
      </c>
      <c r="M1036" s="81" t="s">
        <v>427</v>
      </c>
      <c r="N1036" s="82">
        <v>323</v>
      </c>
      <c r="O1036" s="82">
        <v>4</v>
      </c>
      <c r="R1036" s="73" t="s">
        <v>228</v>
      </c>
      <c r="S1036" s="130">
        <v>320</v>
      </c>
      <c r="T1036" s="130">
        <v>3</v>
      </c>
    </row>
    <row r="1037" spans="1:20">
      <c r="A1037" s="73" t="s">
        <v>427</v>
      </c>
      <c r="B1037" s="130">
        <v>487</v>
      </c>
      <c r="C1037" s="130">
        <v>340</v>
      </c>
      <c r="G1037" s="73" t="s">
        <v>428</v>
      </c>
      <c r="H1037" s="130">
        <v>97</v>
      </c>
      <c r="I1037" s="130">
        <v>25</v>
      </c>
      <c r="M1037" s="81" t="s">
        <v>228</v>
      </c>
      <c r="N1037" s="82">
        <v>323</v>
      </c>
      <c r="O1037" s="82">
        <v>0</v>
      </c>
      <c r="R1037" s="73" t="s">
        <v>428</v>
      </c>
      <c r="S1037" s="130">
        <v>122</v>
      </c>
      <c r="T1037" s="130">
        <v>0</v>
      </c>
    </row>
    <row r="1038" spans="1:20">
      <c r="A1038" s="73" t="s">
        <v>228</v>
      </c>
      <c r="B1038" s="130">
        <v>359</v>
      </c>
      <c r="C1038" s="130">
        <v>337</v>
      </c>
      <c r="G1038" s="132" t="s">
        <v>493</v>
      </c>
      <c r="H1038" s="130">
        <v>175</v>
      </c>
      <c r="I1038" s="130">
        <v>16</v>
      </c>
      <c r="M1038" s="81" t="s">
        <v>428</v>
      </c>
      <c r="N1038" s="82">
        <v>122</v>
      </c>
      <c r="O1038" s="82">
        <v>0</v>
      </c>
      <c r="R1038" s="132" t="s">
        <v>493</v>
      </c>
      <c r="S1038" s="130">
        <v>189</v>
      </c>
      <c r="T1038" s="130">
        <v>2</v>
      </c>
    </row>
    <row r="1039" spans="1:20">
      <c r="A1039" s="73" t="s">
        <v>428</v>
      </c>
      <c r="B1039" s="130">
        <v>122</v>
      </c>
      <c r="C1039" s="130">
        <v>122</v>
      </c>
      <c r="G1039" s="73" t="s">
        <v>188</v>
      </c>
      <c r="H1039" s="130">
        <v>554</v>
      </c>
      <c r="I1039" s="130">
        <v>144</v>
      </c>
      <c r="M1039" s="83" t="s">
        <v>493</v>
      </c>
      <c r="N1039" s="82">
        <v>190</v>
      </c>
      <c r="O1039" s="82">
        <v>1</v>
      </c>
      <c r="R1039" s="73" t="s">
        <v>188</v>
      </c>
      <c r="S1039" s="130">
        <v>692</v>
      </c>
      <c r="T1039" s="130">
        <v>6</v>
      </c>
    </row>
    <row r="1040" spans="1:20">
      <c r="A1040" s="132" t="s">
        <v>493</v>
      </c>
      <c r="B1040" s="133">
        <v>385</v>
      </c>
      <c r="C1040" s="130">
        <v>207</v>
      </c>
      <c r="G1040" s="132" t="s">
        <v>494</v>
      </c>
      <c r="H1040" s="130">
        <v>36</v>
      </c>
      <c r="I1040" s="130">
        <v>7</v>
      </c>
      <c r="M1040" s="81" t="s">
        <v>188</v>
      </c>
      <c r="N1040" s="82">
        <v>698</v>
      </c>
      <c r="O1040" s="82">
        <v>0</v>
      </c>
      <c r="R1040" s="132" t="s">
        <v>494</v>
      </c>
      <c r="S1040" s="130">
        <v>41</v>
      </c>
      <c r="T1040" s="130">
        <v>2</v>
      </c>
    </row>
    <row r="1041" spans="1:20">
      <c r="A1041" s="73" t="s">
        <v>188</v>
      </c>
      <c r="B1041" s="130">
        <v>803</v>
      </c>
      <c r="C1041" s="130">
        <v>698</v>
      </c>
      <c r="G1041" s="73" t="s">
        <v>429</v>
      </c>
      <c r="H1041" s="130">
        <v>206</v>
      </c>
      <c r="I1041" s="130">
        <v>43</v>
      </c>
      <c r="M1041" s="83" t="s">
        <v>494</v>
      </c>
      <c r="N1041" s="82">
        <v>43</v>
      </c>
      <c r="O1041" s="82">
        <v>0</v>
      </c>
      <c r="R1041" s="73" t="s">
        <v>429</v>
      </c>
      <c r="S1041" s="130">
        <v>249</v>
      </c>
      <c r="T1041" s="130">
        <v>0</v>
      </c>
    </row>
    <row r="1042" spans="1:20">
      <c r="A1042" s="132" t="s">
        <v>494</v>
      </c>
      <c r="B1042" s="130">
        <v>47</v>
      </c>
      <c r="C1042" s="130">
        <v>43</v>
      </c>
      <c r="G1042" s="73" t="s">
        <v>189</v>
      </c>
      <c r="H1042" s="131">
        <v>590</v>
      </c>
      <c r="I1042" s="131">
        <v>404</v>
      </c>
      <c r="M1042" s="81" t="s">
        <v>429</v>
      </c>
      <c r="N1042" s="82">
        <v>246</v>
      </c>
      <c r="O1042" s="82">
        <v>3</v>
      </c>
      <c r="R1042" s="73" t="s">
        <v>189</v>
      </c>
      <c r="S1042" s="131">
        <v>963</v>
      </c>
      <c r="T1042" s="131">
        <v>31</v>
      </c>
    </row>
    <row r="1043" spans="1:20">
      <c r="A1043" s="73" t="s">
        <v>429</v>
      </c>
      <c r="B1043" s="130">
        <v>309</v>
      </c>
      <c r="C1043" s="130">
        <v>309</v>
      </c>
      <c r="G1043" s="73" t="s">
        <v>190</v>
      </c>
      <c r="H1043" s="130">
        <v>395</v>
      </c>
      <c r="I1043" s="130">
        <v>341</v>
      </c>
      <c r="M1043" s="81" t="s">
        <v>189</v>
      </c>
      <c r="N1043" s="84">
        <v>988</v>
      </c>
      <c r="O1043" s="84">
        <v>6</v>
      </c>
      <c r="R1043" s="73" t="s">
        <v>190</v>
      </c>
      <c r="S1043" s="130">
        <v>723</v>
      </c>
      <c r="T1043" s="130">
        <v>13</v>
      </c>
    </row>
    <row r="1044" spans="1:20">
      <c r="A1044" s="73" t="s">
        <v>189</v>
      </c>
      <c r="B1044" s="131">
        <v>1080</v>
      </c>
      <c r="C1044" s="131">
        <v>994</v>
      </c>
      <c r="G1044" s="73" t="s">
        <v>229</v>
      </c>
      <c r="H1044" s="130">
        <v>1</v>
      </c>
      <c r="I1044" s="130">
        <v>639</v>
      </c>
      <c r="M1044" s="81" t="s">
        <v>190</v>
      </c>
      <c r="N1044" s="82">
        <v>735</v>
      </c>
      <c r="O1044" s="82">
        <v>1</v>
      </c>
      <c r="R1044" s="73" t="s">
        <v>229</v>
      </c>
      <c r="S1044" s="130">
        <v>632</v>
      </c>
      <c r="T1044" s="130">
        <v>8</v>
      </c>
    </row>
    <row r="1045" spans="1:20">
      <c r="A1045" s="73" t="s">
        <v>190</v>
      </c>
      <c r="B1045" s="130">
        <v>827</v>
      </c>
      <c r="C1045" s="130">
        <v>736</v>
      </c>
      <c r="G1045" s="73" t="s">
        <v>430</v>
      </c>
      <c r="H1045" s="130">
        <v>177</v>
      </c>
      <c r="I1045" s="130">
        <v>96</v>
      </c>
      <c r="M1045" s="81" t="s">
        <v>229</v>
      </c>
      <c r="N1045" s="82">
        <v>634</v>
      </c>
      <c r="O1045" s="82">
        <v>6</v>
      </c>
      <c r="R1045" s="73" t="s">
        <v>430</v>
      </c>
      <c r="S1045" s="130">
        <v>273</v>
      </c>
      <c r="T1045" s="130">
        <v>0</v>
      </c>
    </row>
    <row r="1046" spans="1:20">
      <c r="A1046" s="73" t="s">
        <v>229</v>
      </c>
      <c r="B1046" s="130">
        <v>1227</v>
      </c>
      <c r="C1046" s="130">
        <v>640</v>
      </c>
      <c r="G1046" s="73" t="s">
        <v>431</v>
      </c>
      <c r="H1046" s="135">
        <v>292</v>
      </c>
      <c r="I1046" s="136">
        <v>96</v>
      </c>
      <c r="M1046" s="81" t="s">
        <v>430</v>
      </c>
      <c r="N1046" s="82">
        <v>270</v>
      </c>
      <c r="O1046" s="82">
        <v>3</v>
      </c>
      <c r="R1046" s="73" t="s">
        <v>431</v>
      </c>
      <c r="S1046" s="136">
        <v>381</v>
      </c>
      <c r="T1046" s="136">
        <v>7</v>
      </c>
    </row>
    <row r="1047" spans="1:20">
      <c r="A1047" s="73" t="s">
        <v>430</v>
      </c>
      <c r="B1047" s="130">
        <v>418</v>
      </c>
      <c r="C1047" s="130">
        <v>273</v>
      </c>
      <c r="G1047" s="73" t="s">
        <v>230</v>
      </c>
      <c r="H1047" s="134">
        <v>717</v>
      </c>
      <c r="I1047" s="134">
        <v>232</v>
      </c>
      <c r="M1047" s="81" t="s">
        <v>431</v>
      </c>
      <c r="N1047" s="82">
        <v>384</v>
      </c>
      <c r="O1047" s="82">
        <v>4</v>
      </c>
      <c r="R1047" s="73" t="s">
        <v>230</v>
      </c>
      <c r="S1047" s="134">
        <v>883</v>
      </c>
      <c r="T1047" s="134">
        <v>66</v>
      </c>
    </row>
    <row r="1048" spans="1:20">
      <c r="A1048" s="73" t="s">
        <v>431</v>
      </c>
      <c r="B1048" s="130">
        <v>836</v>
      </c>
      <c r="C1048" s="130">
        <v>409</v>
      </c>
      <c r="G1048" s="73" t="s">
        <v>231</v>
      </c>
      <c r="H1048" s="130">
        <v>115</v>
      </c>
      <c r="I1048" s="130">
        <v>25</v>
      </c>
      <c r="M1048" s="81" t="s">
        <v>230</v>
      </c>
      <c r="N1048" s="85">
        <v>928</v>
      </c>
      <c r="O1048" s="85">
        <v>21</v>
      </c>
      <c r="R1048" s="73" t="s">
        <v>231</v>
      </c>
      <c r="S1048" s="130">
        <v>140</v>
      </c>
      <c r="T1048" s="130">
        <v>0</v>
      </c>
    </row>
    <row r="1049" spans="1:20">
      <c r="A1049" s="73" t="s">
        <v>230</v>
      </c>
      <c r="B1049" s="134">
        <v>1600</v>
      </c>
      <c r="C1049" s="134">
        <v>987</v>
      </c>
      <c r="G1049" s="73" t="s">
        <v>232</v>
      </c>
      <c r="H1049" s="130">
        <v>237</v>
      </c>
      <c r="I1049" s="130">
        <v>63</v>
      </c>
      <c r="M1049" s="81" t="s">
        <v>231</v>
      </c>
      <c r="N1049" s="82">
        <v>140</v>
      </c>
      <c r="O1049" s="82">
        <v>0</v>
      </c>
      <c r="R1049" s="73" t="s">
        <v>232</v>
      </c>
      <c r="S1049" s="130">
        <v>298</v>
      </c>
      <c r="T1049" s="130">
        <v>2</v>
      </c>
    </row>
    <row r="1050" spans="1:20">
      <c r="A1050" s="73" t="s">
        <v>231</v>
      </c>
      <c r="B1050" s="130">
        <v>140</v>
      </c>
      <c r="C1050" s="130">
        <v>140</v>
      </c>
      <c r="G1050" s="73" t="s">
        <v>233</v>
      </c>
      <c r="H1050" s="130">
        <v>385</v>
      </c>
      <c r="I1050" s="130">
        <v>378</v>
      </c>
      <c r="M1050" s="81" t="s">
        <v>232</v>
      </c>
      <c r="N1050" s="82">
        <v>300</v>
      </c>
      <c r="O1050" s="82">
        <v>0</v>
      </c>
      <c r="R1050" s="73" t="s">
        <v>233</v>
      </c>
      <c r="S1050" s="130">
        <v>716</v>
      </c>
      <c r="T1050" s="130">
        <v>47</v>
      </c>
    </row>
    <row r="1051" spans="1:20">
      <c r="A1051" s="73" t="s">
        <v>232</v>
      </c>
      <c r="B1051" s="130">
        <v>300</v>
      </c>
      <c r="C1051" s="130">
        <v>300</v>
      </c>
      <c r="G1051" s="73" t="s">
        <v>234</v>
      </c>
      <c r="H1051" s="130">
        <v>348</v>
      </c>
      <c r="I1051" s="130">
        <v>65</v>
      </c>
      <c r="M1051" s="81" t="s">
        <v>233</v>
      </c>
      <c r="N1051" s="82">
        <v>758</v>
      </c>
      <c r="O1051" s="82">
        <v>5</v>
      </c>
      <c r="R1051" s="73" t="s">
        <v>234</v>
      </c>
      <c r="S1051" s="130">
        <v>411</v>
      </c>
      <c r="T1051" s="130">
        <v>2</v>
      </c>
    </row>
    <row r="1052" spans="1:20">
      <c r="A1052" s="73" t="s">
        <v>233</v>
      </c>
      <c r="B1052" s="130">
        <v>1212</v>
      </c>
      <c r="C1052" s="130">
        <v>788</v>
      </c>
      <c r="G1052" s="73" t="s">
        <v>235</v>
      </c>
      <c r="H1052" s="130">
        <v>366</v>
      </c>
      <c r="I1052" s="130">
        <v>201</v>
      </c>
      <c r="M1052" s="81" t="s">
        <v>234</v>
      </c>
      <c r="N1052" s="82">
        <v>412</v>
      </c>
      <c r="O1052" s="82">
        <v>1</v>
      </c>
      <c r="R1052" s="73" t="s">
        <v>235</v>
      </c>
      <c r="S1052" s="130">
        <v>564</v>
      </c>
      <c r="T1052" s="130">
        <v>3</v>
      </c>
    </row>
    <row r="1053" spans="1:20">
      <c r="A1053" s="73" t="s">
        <v>234</v>
      </c>
      <c r="B1053" s="131">
        <v>415</v>
      </c>
      <c r="C1053" s="130">
        <v>414</v>
      </c>
      <c r="G1053" s="73" t="s">
        <v>191</v>
      </c>
      <c r="H1053" s="130">
        <v>259</v>
      </c>
      <c r="I1053" s="130">
        <v>65</v>
      </c>
      <c r="M1053" s="81" t="s">
        <v>235</v>
      </c>
      <c r="N1053" s="82">
        <v>564</v>
      </c>
      <c r="O1053" s="82">
        <v>3</v>
      </c>
      <c r="R1053" s="73" t="s">
        <v>191</v>
      </c>
      <c r="S1053" s="130">
        <v>306</v>
      </c>
      <c r="T1053" s="130">
        <v>18</v>
      </c>
    </row>
    <row r="1054" spans="1:20">
      <c r="A1054" s="73" t="s">
        <v>235</v>
      </c>
      <c r="B1054" s="133">
        <v>647</v>
      </c>
      <c r="C1054" s="130">
        <v>591</v>
      </c>
      <c r="G1054" s="73" t="s">
        <v>236</v>
      </c>
      <c r="H1054" s="130">
        <v>362</v>
      </c>
      <c r="I1054" s="130">
        <v>198</v>
      </c>
      <c r="M1054" s="81" t="s">
        <v>191</v>
      </c>
      <c r="N1054" s="82">
        <v>322</v>
      </c>
      <c r="O1054" s="82">
        <v>2</v>
      </c>
      <c r="R1054" s="73" t="s">
        <v>236</v>
      </c>
      <c r="S1054" s="130">
        <v>559</v>
      </c>
      <c r="T1054" s="130">
        <v>1</v>
      </c>
    </row>
    <row r="1055" spans="1:20">
      <c r="A1055" s="73" t="s">
        <v>191</v>
      </c>
      <c r="B1055" s="131">
        <v>475</v>
      </c>
      <c r="C1055" s="130">
        <v>352</v>
      </c>
      <c r="G1055" s="73" t="s">
        <v>194</v>
      </c>
      <c r="H1055" s="135">
        <v>1478</v>
      </c>
      <c r="I1055" s="136">
        <v>617</v>
      </c>
      <c r="M1055" s="81" t="s">
        <v>236</v>
      </c>
      <c r="N1055" s="82">
        <v>560</v>
      </c>
      <c r="O1055" s="82">
        <v>0</v>
      </c>
      <c r="R1055" s="73" t="s">
        <v>194</v>
      </c>
      <c r="S1055" s="136">
        <v>2086</v>
      </c>
      <c r="T1055" s="136">
        <v>9</v>
      </c>
    </row>
    <row r="1056" spans="1:20">
      <c r="A1056" s="73" t="s">
        <v>236</v>
      </c>
      <c r="B1056" s="130">
        <v>1105</v>
      </c>
      <c r="C1056" s="130">
        <v>566</v>
      </c>
      <c r="G1056" s="73" t="s">
        <v>432</v>
      </c>
      <c r="H1056" s="134">
        <v>28</v>
      </c>
      <c r="I1056" s="134">
        <v>40</v>
      </c>
      <c r="M1056" s="81" t="s">
        <v>194</v>
      </c>
      <c r="N1056" s="86">
        <v>2088</v>
      </c>
      <c r="O1056" s="86">
        <v>7</v>
      </c>
      <c r="R1056" s="73" t="s">
        <v>432</v>
      </c>
      <c r="S1056" s="134">
        <v>68</v>
      </c>
      <c r="T1056" s="134">
        <v>0</v>
      </c>
    </row>
    <row r="1057" spans="1:20">
      <c r="A1057" s="73" t="s">
        <v>194</v>
      </c>
      <c r="B1057" s="134">
        <v>5385</v>
      </c>
      <c r="C1057" s="134">
        <v>2129</v>
      </c>
      <c r="G1057" s="73" t="s">
        <v>192</v>
      </c>
      <c r="H1057" s="130">
        <v>202</v>
      </c>
      <c r="I1057" s="130">
        <v>72</v>
      </c>
      <c r="M1057" s="81" t="s">
        <v>432</v>
      </c>
      <c r="N1057" s="85">
        <v>65</v>
      </c>
      <c r="O1057" s="85">
        <v>3</v>
      </c>
      <c r="R1057" s="73" t="s">
        <v>192</v>
      </c>
      <c r="S1057" s="130">
        <v>273</v>
      </c>
      <c r="T1057" s="130">
        <v>1</v>
      </c>
    </row>
    <row r="1058" spans="1:20">
      <c r="A1058" s="73" t="s">
        <v>432</v>
      </c>
      <c r="B1058" s="134">
        <v>187</v>
      </c>
      <c r="C1058" s="134">
        <v>73</v>
      </c>
      <c r="G1058" s="73" t="s">
        <v>237</v>
      </c>
      <c r="H1058" s="130">
        <v>683</v>
      </c>
      <c r="I1058" s="130">
        <v>539</v>
      </c>
      <c r="M1058" s="81" t="s">
        <v>192</v>
      </c>
      <c r="N1058" s="82">
        <v>274</v>
      </c>
      <c r="O1058" s="82">
        <v>0</v>
      </c>
      <c r="R1058" s="73" t="s">
        <v>237</v>
      </c>
      <c r="S1058" s="130">
        <v>1211</v>
      </c>
      <c r="T1058" s="130">
        <v>11</v>
      </c>
    </row>
    <row r="1059" spans="1:20">
      <c r="A1059" s="73" t="s">
        <v>192</v>
      </c>
      <c r="B1059" s="130">
        <v>405</v>
      </c>
      <c r="C1059" s="130">
        <v>291</v>
      </c>
      <c r="G1059" s="73" t="s">
        <v>193</v>
      </c>
      <c r="H1059" s="130">
        <v>2584</v>
      </c>
      <c r="I1059" s="130">
        <v>1150</v>
      </c>
      <c r="M1059" s="81" t="s">
        <v>237</v>
      </c>
      <c r="N1059" s="82">
        <v>1219</v>
      </c>
      <c r="O1059" s="82">
        <v>3</v>
      </c>
      <c r="R1059" s="73" t="s">
        <v>193</v>
      </c>
      <c r="S1059" s="130">
        <v>3727</v>
      </c>
      <c r="T1059" s="130">
        <v>7</v>
      </c>
    </row>
    <row r="1060" spans="1:20">
      <c r="A1060" s="73" t="s">
        <v>237</v>
      </c>
      <c r="B1060" s="130">
        <v>1500</v>
      </c>
      <c r="C1060" s="130">
        <v>1251</v>
      </c>
      <c r="G1060" s="73" t="s">
        <v>238</v>
      </c>
      <c r="H1060" s="130">
        <v>92</v>
      </c>
      <c r="I1060" s="130">
        <v>32</v>
      </c>
      <c r="M1060" s="81" t="s">
        <v>193</v>
      </c>
      <c r="N1060" s="82">
        <v>3607</v>
      </c>
      <c r="O1060" s="82">
        <v>127</v>
      </c>
      <c r="R1060" s="73" t="s">
        <v>238</v>
      </c>
      <c r="S1060" s="133">
        <v>124</v>
      </c>
      <c r="T1060" s="130">
        <v>0</v>
      </c>
    </row>
    <row r="1061" spans="1:20">
      <c r="A1061" s="73" t="s">
        <v>193</v>
      </c>
      <c r="B1061" s="130">
        <v>4409</v>
      </c>
      <c r="C1061" s="131">
        <v>4402</v>
      </c>
      <c r="G1061" s="73" t="s">
        <v>239</v>
      </c>
      <c r="H1061" s="130">
        <v>479</v>
      </c>
      <c r="I1061" s="130">
        <v>180</v>
      </c>
      <c r="M1061" s="81" t="s">
        <v>238</v>
      </c>
      <c r="N1061" s="82">
        <v>123</v>
      </c>
      <c r="O1061" s="82">
        <v>1</v>
      </c>
      <c r="R1061" s="73" t="s">
        <v>239</v>
      </c>
      <c r="S1061" s="137">
        <v>646</v>
      </c>
      <c r="T1061" s="130">
        <v>13</v>
      </c>
    </row>
    <row r="1062" spans="1:20">
      <c r="A1062" s="73" t="s">
        <v>238</v>
      </c>
      <c r="B1062" s="130">
        <v>355</v>
      </c>
      <c r="C1062" s="130">
        <v>139</v>
      </c>
      <c r="G1062" s="73" t="s">
        <v>240</v>
      </c>
      <c r="H1062" s="130">
        <v>217</v>
      </c>
      <c r="I1062" s="130">
        <v>56</v>
      </c>
      <c r="M1062" s="81" t="s">
        <v>239</v>
      </c>
      <c r="N1062" s="82">
        <v>650</v>
      </c>
      <c r="O1062" s="82">
        <v>9</v>
      </c>
      <c r="R1062" s="73" t="s">
        <v>240</v>
      </c>
      <c r="S1062" s="130">
        <v>271</v>
      </c>
      <c r="T1062" s="130">
        <v>2</v>
      </c>
    </row>
    <row r="1063" spans="1:20">
      <c r="A1063" s="73" t="s">
        <v>239</v>
      </c>
      <c r="B1063" s="130">
        <v>1024</v>
      </c>
      <c r="C1063" s="133">
        <v>681</v>
      </c>
      <c r="H1063" s="8">
        <f>SUM(H1028:H1062)</f>
        <v>13942</v>
      </c>
      <c r="I1063" s="8">
        <f>SUM(I1028:I1062)</f>
        <v>7131</v>
      </c>
      <c r="M1063" s="81" t="s">
        <v>240</v>
      </c>
      <c r="N1063" s="82">
        <v>273</v>
      </c>
      <c r="O1063" s="82">
        <v>0</v>
      </c>
      <c r="S1063" s="8">
        <f>SUM(S1028:S1062)</f>
        <v>20089</v>
      </c>
      <c r="T1063" s="8">
        <f>SUM(T1028:T1062)</f>
        <v>984</v>
      </c>
    </row>
    <row r="1064" spans="1:20">
      <c r="A1064" s="73" t="s">
        <v>240</v>
      </c>
      <c r="B1064" s="133">
        <v>332</v>
      </c>
      <c r="C1064" s="130">
        <v>280</v>
      </c>
      <c r="H1064" s="8"/>
      <c r="I1064" s="8"/>
      <c r="N1064" s="8">
        <f>SUM(N1029:N1063)</f>
        <v>20848</v>
      </c>
      <c r="O1064" s="8">
        <f>SUM(O1029:O1063)</f>
        <v>225</v>
      </c>
    </row>
    <row r="1065" spans="1:20">
      <c r="B1065" s="8">
        <f>SUM(B1030:B1064)</f>
        <v>32226</v>
      </c>
      <c r="C1065" s="8">
        <f>SUM(C1030:C1064)</f>
        <v>22391</v>
      </c>
      <c r="H1065" s="8"/>
      <c r="I1065" s="8"/>
      <c r="M1065" s="10"/>
      <c r="N1065" s="11"/>
      <c r="O1065" s="11"/>
    </row>
    <row r="1066" spans="1:20">
      <c r="B1066" s="8"/>
      <c r="C1066" s="8"/>
      <c r="H1066" s="8"/>
      <c r="I1066" s="8"/>
      <c r="M1066" s="10"/>
      <c r="N1066" s="11"/>
      <c r="O1066" s="11"/>
    </row>
    <row r="1067" spans="1:20">
      <c r="B1067" s="8"/>
      <c r="C1067" s="8"/>
      <c r="H1067" s="8"/>
      <c r="I1067" s="8"/>
      <c r="M1067" s="10"/>
      <c r="N1067" s="11"/>
      <c r="O1067" s="11"/>
    </row>
    <row r="1068" spans="1:20">
      <c r="B1068" s="8"/>
      <c r="C1068" s="8"/>
      <c r="H1068" s="8"/>
      <c r="I1068" s="8"/>
      <c r="M1068" s="10"/>
      <c r="N1068" s="11"/>
      <c r="O1068" s="11"/>
    </row>
    <row r="1069" spans="1:20">
      <c r="B1069" s="8"/>
      <c r="C1069" s="8"/>
      <c r="H1069" s="8"/>
      <c r="I1069" s="8"/>
      <c r="M1069" s="10"/>
      <c r="N1069" s="11"/>
      <c r="O1069" s="11"/>
    </row>
    <row r="1070" spans="1:20">
      <c r="B1070" s="8"/>
      <c r="C1070" s="8"/>
      <c r="H1070" s="8"/>
      <c r="I1070" s="8"/>
      <c r="M1070" s="10"/>
      <c r="N1070" s="11"/>
      <c r="O1070" s="11"/>
    </row>
    <row r="1071" spans="1:20">
      <c r="B1071" s="8"/>
      <c r="C1071" s="8"/>
      <c r="H1071" s="8"/>
      <c r="I1071" s="8"/>
      <c r="M1071" s="10"/>
      <c r="N1071" s="11"/>
      <c r="O1071" s="11"/>
    </row>
    <row r="1072" spans="1:20">
      <c r="B1072" s="8"/>
      <c r="C1072" s="8"/>
      <c r="H1072" s="8"/>
      <c r="I1072" s="8"/>
      <c r="M1072" s="10"/>
      <c r="N1072" s="11"/>
      <c r="O1072" s="11"/>
    </row>
    <row r="1073" spans="1:15">
      <c r="B1073" s="8"/>
      <c r="C1073" s="8"/>
      <c r="H1073" s="8"/>
      <c r="I1073" s="8"/>
      <c r="M1073" s="10"/>
      <c r="N1073" s="11"/>
      <c r="O1073" s="11"/>
    </row>
    <row r="1074" spans="1:15">
      <c r="B1074" s="8"/>
      <c r="C1074" s="8"/>
      <c r="H1074" s="8"/>
      <c r="I1074" s="8"/>
      <c r="M1074" s="10"/>
      <c r="N1074" s="11"/>
      <c r="O1074" s="11"/>
    </row>
    <row r="1075" spans="1:15">
      <c r="B1075" s="8"/>
      <c r="C1075" s="8"/>
      <c r="H1075" s="8"/>
      <c r="I1075" s="8"/>
      <c r="M1075" s="10"/>
      <c r="N1075" s="11"/>
      <c r="O1075" s="11"/>
    </row>
    <row r="1076" spans="1:15">
      <c r="B1076" s="8"/>
      <c r="C1076" s="8"/>
      <c r="H1076" s="8"/>
      <c r="I1076" s="8"/>
      <c r="M1076" s="10"/>
      <c r="N1076" s="11"/>
      <c r="O1076" s="11"/>
    </row>
    <row r="1077" spans="1:15">
      <c r="B1077" s="8"/>
      <c r="C1077" s="8"/>
      <c r="H1077" s="8"/>
      <c r="I1077" s="8"/>
      <c r="M1077" s="10"/>
      <c r="N1077" s="11"/>
      <c r="O1077" s="11"/>
    </row>
    <row r="1078" spans="1:15">
      <c r="B1078" s="8"/>
      <c r="C1078" s="8"/>
      <c r="H1078" s="8"/>
      <c r="I1078" s="8"/>
      <c r="M1078" s="10"/>
      <c r="N1078" s="11"/>
      <c r="O1078" s="11"/>
    </row>
    <row r="1079" spans="1:15">
      <c r="B1079" s="8"/>
      <c r="C1079" s="8"/>
      <c r="N1079" s="11"/>
      <c r="O1079" s="11"/>
    </row>
    <row r="1080" spans="1:15">
      <c r="B1080" s="8"/>
      <c r="F1080" t="s">
        <v>1</v>
      </c>
      <c r="G1080" t="s">
        <v>38</v>
      </c>
      <c r="N1080" s="8"/>
      <c r="O1080" s="8"/>
    </row>
    <row r="1081" spans="1:15">
      <c r="A1081" t="s">
        <v>243</v>
      </c>
      <c r="F1081" s="2" t="s">
        <v>221</v>
      </c>
      <c r="G1081">
        <v>5</v>
      </c>
    </row>
    <row r="1082" spans="1:15">
      <c r="F1082" s="2" t="s">
        <v>0</v>
      </c>
      <c r="G1082">
        <v>332</v>
      </c>
    </row>
    <row r="1083" spans="1:15">
      <c r="F1083" s="2" t="s">
        <v>52</v>
      </c>
      <c r="G1083">
        <v>129</v>
      </c>
    </row>
    <row r="1084" spans="1:15">
      <c r="A1084" t="s">
        <v>1</v>
      </c>
      <c r="B1084" t="s">
        <v>38</v>
      </c>
      <c r="F1084" s="2" t="s">
        <v>204</v>
      </c>
      <c r="G1084">
        <v>139</v>
      </c>
    </row>
    <row r="1085" spans="1:15">
      <c r="A1085" s="2" t="s">
        <v>988</v>
      </c>
      <c r="B1085">
        <v>4</v>
      </c>
      <c r="G1085">
        <f>SUM(G1081:G1084)</f>
        <v>605</v>
      </c>
    </row>
    <row r="1086" spans="1:15">
      <c r="A1086" s="2" t="s">
        <v>989</v>
      </c>
      <c r="B1086">
        <v>7</v>
      </c>
    </row>
    <row r="1087" spans="1:15">
      <c r="A1087" s="2" t="s">
        <v>990</v>
      </c>
      <c r="B1087">
        <v>108</v>
      </c>
    </row>
    <row r="1088" spans="1:15">
      <c r="A1088" s="2" t="s">
        <v>991</v>
      </c>
      <c r="B1088">
        <v>91</v>
      </c>
    </row>
    <row r="1089" spans="1:2">
      <c r="A1089" s="2" t="s">
        <v>433</v>
      </c>
      <c r="B1089">
        <v>75</v>
      </c>
    </row>
    <row r="1090" spans="1:2">
      <c r="A1090" s="2" t="s">
        <v>434</v>
      </c>
      <c r="B1090">
        <v>53</v>
      </c>
    </row>
    <row r="1091" spans="1:2">
      <c r="A1091" s="2" t="s">
        <v>435</v>
      </c>
      <c r="B1091">
        <v>34</v>
      </c>
    </row>
    <row r="1092" spans="1:2">
      <c r="A1092" s="2" t="s">
        <v>436</v>
      </c>
      <c r="B1092">
        <v>40</v>
      </c>
    </row>
    <row r="1093" spans="1:2">
      <c r="A1093" s="2" t="s">
        <v>437</v>
      </c>
      <c r="B1093">
        <v>88</v>
      </c>
    </row>
    <row r="1094" spans="1:2">
      <c r="A1094" s="2" t="s">
        <v>438</v>
      </c>
      <c r="B1094">
        <v>9</v>
      </c>
    </row>
    <row r="1095" spans="1:2">
      <c r="A1095" s="2" t="s">
        <v>992</v>
      </c>
      <c r="B1095">
        <v>1</v>
      </c>
    </row>
    <row r="1096" spans="1:2">
      <c r="A1096" s="2" t="s">
        <v>993</v>
      </c>
      <c r="B1096">
        <v>6</v>
      </c>
    </row>
    <row r="1097" spans="1:2">
      <c r="A1097" s="2" t="s">
        <v>994</v>
      </c>
      <c r="B1097">
        <v>8</v>
      </c>
    </row>
    <row r="1098" spans="1:2">
      <c r="A1098" s="2" t="s">
        <v>439</v>
      </c>
      <c r="B1098">
        <v>14</v>
      </c>
    </row>
    <row r="1099" spans="1:2">
      <c r="A1099" s="2" t="s">
        <v>828</v>
      </c>
      <c r="B1099">
        <v>2</v>
      </c>
    </row>
    <row r="1100" spans="1:2">
      <c r="A1100" s="2" t="s">
        <v>440</v>
      </c>
      <c r="B1100">
        <v>64</v>
      </c>
    </row>
    <row r="1101" spans="1:2">
      <c r="A1101" s="2" t="s">
        <v>441</v>
      </c>
      <c r="B1101">
        <v>1</v>
      </c>
    </row>
    <row r="1102" spans="1:2">
      <c r="B1102">
        <f>SUM(B1085:B1101)</f>
        <v>605</v>
      </c>
    </row>
    <row r="1108" spans="1:11">
      <c r="A1108" t="s">
        <v>693</v>
      </c>
    </row>
    <row r="1112" spans="1:11">
      <c r="A1112" t="s">
        <v>694</v>
      </c>
      <c r="E1112" t="s">
        <v>695</v>
      </c>
      <c r="J1112" t="s">
        <v>696</v>
      </c>
    </row>
    <row r="1113" spans="1:11">
      <c r="A1113" s="2" t="s">
        <v>697</v>
      </c>
      <c r="B1113" s="8">
        <v>2243</v>
      </c>
      <c r="E1113" s="2" t="s">
        <v>697</v>
      </c>
      <c r="F1113" s="8">
        <v>246</v>
      </c>
      <c r="J1113" s="2" t="s">
        <v>697</v>
      </c>
      <c r="K1113" s="8">
        <v>31</v>
      </c>
    </row>
    <row r="1114" spans="1:11">
      <c r="A1114" s="2" t="s">
        <v>698</v>
      </c>
      <c r="B1114" s="8">
        <v>10979</v>
      </c>
      <c r="E1114" s="2" t="s">
        <v>698</v>
      </c>
      <c r="F1114" s="8">
        <v>2362</v>
      </c>
      <c r="J1114" s="2" t="s">
        <v>698</v>
      </c>
      <c r="K1114" s="8">
        <v>325</v>
      </c>
    </row>
    <row r="1115" spans="1:11">
      <c r="A1115" s="2" t="s">
        <v>699</v>
      </c>
      <c r="B1115" s="8">
        <v>5915</v>
      </c>
      <c r="E1115" s="2" t="s">
        <v>699</v>
      </c>
      <c r="F1115" s="8">
        <v>1572</v>
      </c>
      <c r="J1115" s="2" t="s">
        <v>699</v>
      </c>
      <c r="K1115" s="8">
        <v>137</v>
      </c>
    </row>
    <row r="1116" spans="1:11">
      <c r="A1116" s="2" t="s">
        <v>700</v>
      </c>
      <c r="B1116" s="8">
        <v>3250</v>
      </c>
      <c r="E1116" s="2" t="s">
        <v>700</v>
      </c>
      <c r="F1116" s="8">
        <v>1367</v>
      </c>
      <c r="J1116" s="2" t="s">
        <v>700</v>
      </c>
      <c r="K1116" s="8">
        <v>170</v>
      </c>
    </row>
    <row r="1117" spans="1:11">
      <c r="B1117" s="8">
        <f>SUM(B1113:B1116)</f>
        <v>22387</v>
      </c>
      <c r="F1117" s="8">
        <f>SUM(F1113:F1116)</f>
        <v>5547</v>
      </c>
      <c r="K1117" s="8">
        <f>SUM(K1113:K1116)</f>
        <v>663</v>
      </c>
    </row>
    <row r="1126" spans="1:20">
      <c r="A1126" t="s">
        <v>244</v>
      </c>
    </row>
    <row r="1129" spans="1:20">
      <c r="A1129" t="s">
        <v>245</v>
      </c>
    </row>
    <row r="1130" spans="1:20">
      <c r="F1130" s="7"/>
      <c r="G1130" s="7"/>
      <c r="H1130" s="7"/>
      <c r="I1130" s="7"/>
      <c r="J1130" s="7"/>
      <c r="K1130" s="7"/>
      <c r="L1130" s="7"/>
      <c r="M1130" s="7"/>
    </row>
    <row r="1131" spans="1:20">
      <c r="A1131" t="s">
        <v>246</v>
      </c>
    </row>
    <row r="1132" spans="1:20" ht="15.6" customHeight="1">
      <c r="A1132" s="148" t="s">
        <v>247</v>
      </c>
      <c r="B1132" s="140" t="s">
        <v>248</v>
      </c>
      <c r="C1132" s="141"/>
      <c r="D1132" s="142"/>
      <c r="G1132" s="69" t="s">
        <v>40</v>
      </c>
      <c r="H1132" s="69" t="s">
        <v>567</v>
      </c>
      <c r="I1132" s="69" t="s">
        <v>249</v>
      </c>
      <c r="J1132" s="69" t="s">
        <v>250</v>
      </c>
      <c r="K1132" s="69" t="s">
        <v>995</v>
      </c>
      <c r="L1132" s="69" t="s">
        <v>79</v>
      </c>
      <c r="M1132" s="69" t="s">
        <v>251</v>
      </c>
      <c r="N1132" s="69" t="s">
        <v>260</v>
      </c>
      <c r="O1132" s="69" t="s">
        <v>39</v>
      </c>
      <c r="P1132" s="69" t="s">
        <v>996</v>
      </c>
      <c r="Q1132" s="69" t="s">
        <v>252</v>
      </c>
      <c r="R1132" s="69" t="s">
        <v>253</v>
      </c>
      <c r="S1132" s="69" t="s">
        <v>299</v>
      </c>
    </row>
    <row r="1133" spans="1:20" ht="31.5">
      <c r="A1133" s="149"/>
      <c r="B1133" s="38" t="s">
        <v>242</v>
      </c>
      <c r="C1133" s="38" t="s">
        <v>241</v>
      </c>
      <c r="D1133" s="38" t="s">
        <v>22</v>
      </c>
      <c r="G1133" s="69" t="s">
        <v>254</v>
      </c>
      <c r="H1133">
        <v>6</v>
      </c>
      <c r="I1133">
        <v>211</v>
      </c>
      <c r="J1133">
        <v>338</v>
      </c>
      <c r="K1133">
        <v>1</v>
      </c>
      <c r="L1133">
        <v>356</v>
      </c>
      <c r="M1133">
        <v>166</v>
      </c>
      <c r="N1133">
        <v>47</v>
      </c>
      <c r="O1133">
        <v>25</v>
      </c>
      <c r="P1133">
        <v>12</v>
      </c>
      <c r="Q1133">
        <v>41</v>
      </c>
      <c r="R1133">
        <v>11</v>
      </c>
      <c r="S1133">
        <v>239</v>
      </c>
      <c r="T1133">
        <f>SUM(H1133:S1133)</f>
        <v>1453</v>
      </c>
    </row>
    <row r="1134" spans="1:20">
      <c r="A1134" s="39" t="s">
        <v>254</v>
      </c>
      <c r="B1134" s="40">
        <v>985</v>
      </c>
      <c r="C1134" s="40">
        <v>468</v>
      </c>
      <c r="D1134" s="39">
        <f>SUM(B1134:C1134)</f>
        <v>1453</v>
      </c>
      <c r="F1134" s="7"/>
      <c r="G1134" s="7"/>
      <c r="H1134" s="7"/>
      <c r="I1134" s="7"/>
      <c r="J1134" s="7"/>
      <c r="K1134" s="7"/>
      <c r="L1134" s="7"/>
      <c r="M1134" s="7"/>
    </row>
    <row r="1135" spans="1:20">
      <c r="F1135" s="7"/>
      <c r="G1135" s="7"/>
      <c r="H1135" s="7"/>
      <c r="I1135" s="7"/>
      <c r="J1135" s="7"/>
      <c r="K1135" s="7"/>
      <c r="L1135" s="7"/>
      <c r="M1135" s="7"/>
    </row>
    <row r="1136" spans="1:20">
      <c r="A1136" t="s">
        <v>339</v>
      </c>
      <c r="F1136" s="7"/>
      <c r="G1136" s="7"/>
      <c r="H1136" s="7"/>
      <c r="I1136" s="7"/>
      <c r="J1136" s="7"/>
      <c r="K1136" s="7"/>
      <c r="L1136" s="7"/>
      <c r="M1136" s="7"/>
    </row>
    <row r="1137" spans="1:13">
      <c r="F1137" s="7"/>
      <c r="G1137" s="7"/>
      <c r="H1137" s="7"/>
      <c r="I1137" s="7"/>
      <c r="J1137" s="7"/>
      <c r="K1137" s="7"/>
      <c r="L1137" s="7"/>
      <c r="M1137" s="7"/>
    </row>
    <row r="1138" spans="1:13">
      <c r="B1138" s="8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t="s">
        <v>40</v>
      </c>
      <c r="B1139" s="8" t="s">
        <v>38</v>
      </c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2" t="s">
        <v>532</v>
      </c>
      <c r="B1140" s="8">
        <v>106</v>
      </c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2" t="s">
        <v>533</v>
      </c>
      <c r="B1141" s="8">
        <v>314</v>
      </c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2" t="s">
        <v>534</v>
      </c>
      <c r="B1142" s="8">
        <v>41</v>
      </c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2" t="s">
        <v>535</v>
      </c>
      <c r="B1143" s="8">
        <v>211</v>
      </c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2" t="s">
        <v>536</v>
      </c>
      <c r="B1144" s="8">
        <v>52</v>
      </c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2" t="s">
        <v>537</v>
      </c>
      <c r="B1145" s="8">
        <v>106</v>
      </c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2" t="s">
        <v>538</v>
      </c>
      <c r="B1146" s="8">
        <v>96</v>
      </c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2" t="s">
        <v>539</v>
      </c>
      <c r="B1147" s="8">
        <v>314</v>
      </c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2" t="s">
        <v>540</v>
      </c>
      <c r="B1148" s="8">
        <v>328</v>
      </c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2" t="s">
        <v>541</v>
      </c>
      <c r="B1149" s="8">
        <v>464</v>
      </c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2" t="s">
        <v>542</v>
      </c>
      <c r="B1150" s="8">
        <v>167</v>
      </c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2" t="s">
        <v>641</v>
      </c>
      <c r="B1151" s="8">
        <v>12</v>
      </c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2" t="s">
        <v>642</v>
      </c>
      <c r="B1152" s="8">
        <v>12</v>
      </c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2" t="s">
        <v>543</v>
      </c>
      <c r="B1153" s="8">
        <v>298</v>
      </c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2" t="s">
        <v>544</v>
      </c>
      <c r="B1154" s="8">
        <v>298</v>
      </c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2" t="s">
        <v>545</v>
      </c>
      <c r="B1155" s="8">
        <v>262</v>
      </c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2" t="s">
        <v>546</v>
      </c>
      <c r="B1156" s="8">
        <v>4</v>
      </c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2" t="s">
        <v>547</v>
      </c>
      <c r="B1157" s="8">
        <v>121</v>
      </c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2" t="s">
        <v>548</v>
      </c>
      <c r="B1158" s="8">
        <v>13</v>
      </c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2" t="s">
        <v>997</v>
      </c>
      <c r="B1159" s="8">
        <v>6</v>
      </c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2" t="s">
        <v>998</v>
      </c>
      <c r="B1160" s="8">
        <v>2</v>
      </c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2" t="s">
        <v>643</v>
      </c>
      <c r="B1161" s="8">
        <v>2</v>
      </c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2" t="s">
        <v>549</v>
      </c>
      <c r="B1162" s="8">
        <v>53</v>
      </c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2" t="s">
        <v>550</v>
      </c>
      <c r="B1163" s="8">
        <v>53</v>
      </c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2" t="s">
        <v>551</v>
      </c>
      <c r="B1164" s="8">
        <v>53</v>
      </c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2" t="s">
        <v>552</v>
      </c>
      <c r="B1165" s="8">
        <v>161</v>
      </c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2" t="s">
        <v>553</v>
      </c>
      <c r="B1166" s="8">
        <v>37</v>
      </c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2" t="s">
        <v>554</v>
      </c>
      <c r="B1167" s="8">
        <v>100</v>
      </c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2" t="s">
        <v>501</v>
      </c>
      <c r="B1168" s="8">
        <v>113</v>
      </c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2" t="s">
        <v>555</v>
      </c>
      <c r="B1169" s="8">
        <v>115</v>
      </c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2" t="s">
        <v>580</v>
      </c>
      <c r="B1170" s="8">
        <v>300</v>
      </c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2" t="s">
        <v>581</v>
      </c>
      <c r="B1171" s="8">
        <v>300</v>
      </c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2" t="s">
        <v>582</v>
      </c>
      <c r="B1172" s="8">
        <v>2</v>
      </c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2" t="s">
        <v>583</v>
      </c>
      <c r="B1173" s="8">
        <v>2</v>
      </c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2" t="s">
        <v>584</v>
      </c>
      <c r="B1174" s="8">
        <v>122</v>
      </c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2" t="s">
        <v>585</v>
      </c>
      <c r="B1175" s="8">
        <v>87</v>
      </c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2" t="s">
        <v>999</v>
      </c>
      <c r="B1176" s="8">
        <v>5</v>
      </c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2" t="s">
        <v>586</v>
      </c>
      <c r="B1177" s="8">
        <v>216</v>
      </c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2" t="s">
        <v>597</v>
      </c>
      <c r="B1178" s="8">
        <v>1</v>
      </c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2" t="s">
        <v>598</v>
      </c>
      <c r="B1179" s="8">
        <v>1</v>
      </c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2" t="s">
        <v>599</v>
      </c>
      <c r="B1180" s="8">
        <v>188</v>
      </c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2" t="s">
        <v>600</v>
      </c>
      <c r="B1181" s="8">
        <v>188</v>
      </c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2" t="s">
        <v>601</v>
      </c>
      <c r="B1182" s="8">
        <v>31</v>
      </c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2" t="s">
        <v>644</v>
      </c>
      <c r="B1183" s="8">
        <v>188</v>
      </c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2" t="s">
        <v>645</v>
      </c>
      <c r="B1184" s="8">
        <v>524</v>
      </c>
      <c r="F1184" s="7"/>
      <c r="G1184" s="7"/>
      <c r="H1184" s="7"/>
      <c r="I1184" s="7"/>
      <c r="J1184" s="7"/>
      <c r="K1184" s="7"/>
      <c r="L1184" s="7"/>
      <c r="M1184" s="7"/>
    </row>
    <row r="1185" spans="1:19">
      <c r="A1185" s="2" t="s">
        <v>646</v>
      </c>
      <c r="B1185" s="8">
        <v>25</v>
      </c>
      <c r="F1185" s="7"/>
      <c r="G1185" s="7"/>
      <c r="H1185" s="7"/>
      <c r="I1185" s="7"/>
      <c r="J1185" s="7"/>
      <c r="K1185" s="7"/>
      <c r="L1185" s="7"/>
      <c r="M1185" s="7"/>
    </row>
    <row r="1186" spans="1:19">
      <c r="A1186" s="2" t="s">
        <v>688</v>
      </c>
      <c r="B1186" s="8">
        <v>4</v>
      </c>
      <c r="F1186" s="7"/>
      <c r="G1186" s="7"/>
      <c r="H1186" s="7"/>
      <c r="I1186" s="7"/>
      <c r="J1186" s="7"/>
      <c r="K1186" s="7"/>
      <c r="L1186" s="7"/>
      <c r="M1186" s="7"/>
    </row>
    <row r="1187" spans="1:19">
      <c r="A1187" s="2" t="s">
        <v>1000</v>
      </c>
      <c r="B1187" s="8">
        <v>5</v>
      </c>
      <c r="F1187" s="7"/>
      <c r="G1187" s="7"/>
      <c r="H1187" s="7"/>
      <c r="I1187" s="7"/>
      <c r="J1187" s="7"/>
      <c r="K1187" s="7"/>
      <c r="L1187" s="7"/>
      <c r="M1187" s="7"/>
    </row>
    <row r="1188" spans="1:19">
      <c r="A1188" s="2" t="s">
        <v>1001</v>
      </c>
      <c r="B1188" s="8">
        <v>3</v>
      </c>
      <c r="F1188" s="7"/>
      <c r="G1188" s="7"/>
      <c r="H1188" s="7"/>
      <c r="I1188" s="7"/>
      <c r="J1188" s="7"/>
      <c r="K1188" s="7"/>
      <c r="L1188" s="7"/>
      <c r="M1188" s="7"/>
    </row>
    <row r="1189" spans="1:19">
      <c r="A1189" s="2" t="s">
        <v>1002</v>
      </c>
      <c r="B1189" s="8">
        <v>125</v>
      </c>
      <c r="F1189" s="7"/>
      <c r="G1189" s="7"/>
      <c r="H1189" s="7"/>
      <c r="I1189" s="7"/>
      <c r="J1189" s="7"/>
      <c r="K1189" s="7"/>
      <c r="L1189" s="7"/>
      <c r="M1189" s="7"/>
    </row>
    <row r="1190" spans="1:19">
      <c r="B1190" s="8">
        <f>SUM(B1140:B1189)</f>
        <v>6231</v>
      </c>
      <c r="F1190" s="7"/>
      <c r="G1190" s="7"/>
      <c r="H1190" s="7"/>
      <c r="I1190" s="7"/>
      <c r="J1190" s="7"/>
      <c r="K1190" s="7"/>
      <c r="L1190" s="7"/>
      <c r="M1190" s="7"/>
    </row>
    <row r="1191" spans="1:19">
      <c r="A1191" s="2"/>
      <c r="F1191" s="7"/>
      <c r="G1191" s="7"/>
      <c r="H1191" s="7"/>
      <c r="I1191" s="7"/>
      <c r="J1191" s="7"/>
      <c r="K1191" s="7"/>
      <c r="L1191" s="7"/>
      <c r="M1191" s="7"/>
    </row>
    <row r="1192" spans="1:19">
      <c r="A1192" s="2"/>
      <c r="F1192" s="7"/>
      <c r="G1192" s="7"/>
      <c r="H1192" s="7"/>
      <c r="I1192" s="7"/>
      <c r="J1192" s="7"/>
      <c r="K1192" s="7"/>
      <c r="L1192" s="7"/>
      <c r="M1192" s="7"/>
    </row>
    <row r="1193" spans="1:19">
      <c r="A1193" s="2"/>
      <c r="F1193" s="7"/>
      <c r="G1193" s="7"/>
      <c r="H1193" s="7"/>
      <c r="I1193" s="7"/>
      <c r="J1193" s="7"/>
      <c r="K1193" s="7"/>
      <c r="L1193" s="7"/>
      <c r="M1193" s="7"/>
    </row>
    <row r="1194" spans="1:19" ht="33" customHeight="1">
      <c r="A1194" t="s">
        <v>395</v>
      </c>
    </row>
    <row r="1195" spans="1:19" ht="86.45" customHeight="1">
      <c r="A1195" s="144" t="s">
        <v>556</v>
      </c>
      <c r="B1195" s="145"/>
      <c r="C1195" s="145"/>
      <c r="D1195" s="145"/>
      <c r="H1195" s="144" t="s">
        <v>557</v>
      </c>
      <c r="I1195" s="145"/>
      <c r="J1195" s="145"/>
      <c r="K1195" s="145"/>
      <c r="L1195" s="145"/>
      <c r="M1195" s="145"/>
      <c r="N1195" s="145"/>
      <c r="O1195" s="145"/>
      <c r="P1195" s="145"/>
      <c r="Q1195" s="145"/>
    </row>
    <row r="1196" spans="1:19" ht="14.45" customHeight="1">
      <c r="A1196" s="70" t="s">
        <v>261</v>
      </c>
      <c r="B1196" s="70" t="s">
        <v>241</v>
      </c>
      <c r="C1196" s="70" t="s">
        <v>242</v>
      </c>
      <c r="D1196" s="42" t="s">
        <v>22</v>
      </c>
      <c r="E1196" s="41"/>
      <c r="H1196" s="70" t="s">
        <v>261</v>
      </c>
      <c r="I1196" s="70" t="s">
        <v>567</v>
      </c>
      <c r="J1196" s="70" t="s">
        <v>249</v>
      </c>
      <c r="K1196" s="70" t="s">
        <v>250</v>
      </c>
      <c r="L1196" s="70" t="s">
        <v>79</v>
      </c>
      <c r="M1196" s="70" t="s">
        <v>251</v>
      </c>
      <c r="N1196" s="70" t="s">
        <v>260</v>
      </c>
      <c r="O1196" s="70" t="s">
        <v>39</v>
      </c>
      <c r="P1196" s="70" t="s">
        <v>252</v>
      </c>
      <c r="Q1196" s="70" t="s">
        <v>253</v>
      </c>
      <c r="R1196" s="70" t="s">
        <v>299</v>
      </c>
      <c r="S1196" s="70" t="s">
        <v>317</v>
      </c>
    </row>
    <row r="1197" spans="1:19">
      <c r="A1197" s="2" t="s">
        <v>256</v>
      </c>
      <c r="B1197">
        <v>45</v>
      </c>
      <c r="C1197">
        <v>41</v>
      </c>
      <c r="D1197">
        <f>SUM(B1197:C1197)</f>
        <v>86</v>
      </c>
      <c r="H1197" s="2" t="s">
        <v>256</v>
      </c>
      <c r="I1197">
        <v>0</v>
      </c>
      <c r="J1197">
        <v>5</v>
      </c>
      <c r="K1197">
        <v>23</v>
      </c>
      <c r="L1197">
        <v>10</v>
      </c>
      <c r="M1197">
        <v>12</v>
      </c>
      <c r="N1197">
        <v>2</v>
      </c>
      <c r="P1197">
        <v>6</v>
      </c>
      <c r="Q1197">
        <v>0</v>
      </c>
      <c r="R1197">
        <v>28</v>
      </c>
      <c r="S1197">
        <v>86</v>
      </c>
    </row>
    <row r="1198" spans="1:19">
      <c r="A1198" s="2" t="s">
        <v>257</v>
      </c>
      <c r="B1198">
        <v>151</v>
      </c>
      <c r="C1198">
        <v>0</v>
      </c>
      <c r="D1198">
        <f t="shared" ref="D1198:D1210" si="20">SUM(B1198:C1198)</f>
        <v>151</v>
      </c>
      <c r="H1198" s="2" t="s">
        <v>257</v>
      </c>
      <c r="I1198">
        <v>0</v>
      </c>
      <c r="J1198">
        <v>15</v>
      </c>
      <c r="K1198">
        <v>18</v>
      </c>
      <c r="L1198">
        <v>17</v>
      </c>
      <c r="M1198">
        <v>33</v>
      </c>
      <c r="N1198">
        <v>1</v>
      </c>
      <c r="O1198">
        <v>13</v>
      </c>
      <c r="P1198">
        <v>16</v>
      </c>
      <c r="Q1198">
        <v>0</v>
      </c>
      <c r="R1198">
        <v>38</v>
      </c>
      <c r="S1198">
        <v>151</v>
      </c>
    </row>
    <row r="1199" spans="1:19">
      <c r="A1199" s="2" t="s">
        <v>312</v>
      </c>
      <c r="B1199">
        <v>21</v>
      </c>
      <c r="C1199">
        <v>31</v>
      </c>
      <c r="D1199">
        <f t="shared" si="20"/>
        <v>52</v>
      </c>
      <c r="H1199" s="2" t="s">
        <v>312</v>
      </c>
      <c r="I1199">
        <v>0</v>
      </c>
      <c r="J1199">
        <v>6</v>
      </c>
      <c r="K1199">
        <v>8</v>
      </c>
      <c r="L1199">
        <v>11</v>
      </c>
      <c r="M1199">
        <v>1</v>
      </c>
      <c r="N1199">
        <v>1</v>
      </c>
      <c r="O1199">
        <v>1</v>
      </c>
      <c r="P1199">
        <v>3</v>
      </c>
      <c r="Q1199">
        <v>2</v>
      </c>
      <c r="R1199">
        <v>19</v>
      </c>
      <c r="S1199">
        <v>52</v>
      </c>
    </row>
    <row r="1200" spans="1:19">
      <c r="A1200" s="2" t="s">
        <v>258</v>
      </c>
      <c r="B1200">
        <v>3</v>
      </c>
      <c r="C1200">
        <v>2</v>
      </c>
      <c r="D1200">
        <f t="shared" si="20"/>
        <v>5</v>
      </c>
      <c r="H1200" s="2" t="s">
        <v>258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4</v>
      </c>
      <c r="Q1200">
        <v>0</v>
      </c>
      <c r="R1200">
        <v>1</v>
      </c>
      <c r="S1200">
        <v>5</v>
      </c>
    </row>
    <row r="1201" spans="1:19">
      <c r="A1201" s="2" t="s">
        <v>259</v>
      </c>
      <c r="B1201">
        <v>67</v>
      </c>
      <c r="C1201">
        <v>95</v>
      </c>
      <c r="D1201">
        <f t="shared" si="20"/>
        <v>162</v>
      </c>
      <c r="H1201" s="2" t="s">
        <v>259</v>
      </c>
      <c r="I1201">
        <v>0</v>
      </c>
      <c r="J1201">
        <v>32</v>
      </c>
      <c r="K1201">
        <v>60</v>
      </c>
      <c r="L1201">
        <v>13</v>
      </c>
      <c r="M1201">
        <v>9</v>
      </c>
      <c r="N1201">
        <v>2</v>
      </c>
      <c r="O1201">
        <v>0</v>
      </c>
      <c r="P1201">
        <v>15</v>
      </c>
      <c r="Q1201">
        <v>4</v>
      </c>
      <c r="R1201">
        <v>27</v>
      </c>
      <c r="S1201">
        <v>162</v>
      </c>
    </row>
    <row r="1202" spans="1:19">
      <c r="A1202" s="2" t="s">
        <v>313</v>
      </c>
      <c r="B1202">
        <v>59</v>
      </c>
      <c r="C1202">
        <v>81</v>
      </c>
      <c r="D1202">
        <f t="shared" si="20"/>
        <v>140</v>
      </c>
      <c r="H1202" s="2" t="s">
        <v>313</v>
      </c>
      <c r="I1202">
        <v>0</v>
      </c>
      <c r="J1202">
        <v>13</v>
      </c>
      <c r="K1202">
        <v>26</v>
      </c>
      <c r="L1202">
        <v>21</v>
      </c>
      <c r="M1202">
        <v>20</v>
      </c>
      <c r="N1202">
        <v>3</v>
      </c>
      <c r="O1202">
        <v>2</v>
      </c>
      <c r="P1202">
        <v>18</v>
      </c>
      <c r="Q1202">
        <v>1</v>
      </c>
      <c r="R1202">
        <v>36</v>
      </c>
      <c r="S1202">
        <v>140</v>
      </c>
    </row>
    <row r="1203" spans="1:19">
      <c r="A1203" s="2" t="s">
        <v>383</v>
      </c>
      <c r="B1203">
        <v>31</v>
      </c>
      <c r="C1203">
        <v>37</v>
      </c>
      <c r="D1203">
        <f t="shared" si="20"/>
        <v>68</v>
      </c>
      <c r="H1203" s="2" t="s">
        <v>383</v>
      </c>
      <c r="I1203">
        <v>0</v>
      </c>
      <c r="J1203">
        <v>11</v>
      </c>
      <c r="K1203">
        <v>6</v>
      </c>
      <c r="L1203">
        <v>14</v>
      </c>
      <c r="M1203">
        <v>15</v>
      </c>
      <c r="N1203">
        <v>4</v>
      </c>
      <c r="O1203">
        <v>2</v>
      </c>
      <c r="P1203">
        <v>4</v>
      </c>
      <c r="Q1203">
        <v>1</v>
      </c>
      <c r="R1203">
        <v>11</v>
      </c>
      <c r="S1203">
        <v>68</v>
      </c>
    </row>
    <row r="1204" spans="1:19">
      <c r="A1204" s="2" t="s">
        <v>558</v>
      </c>
      <c r="B1204">
        <v>19</v>
      </c>
      <c r="C1204">
        <v>15</v>
      </c>
      <c r="D1204">
        <f t="shared" si="20"/>
        <v>34</v>
      </c>
      <c r="H1204" s="2" t="s">
        <v>558</v>
      </c>
      <c r="I1204">
        <v>0</v>
      </c>
      <c r="J1204">
        <v>0</v>
      </c>
      <c r="K1204">
        <v>2</v>
      </c>
      <c r="L1204">
        <v>9</v>
      </c>
      <c r="M1204">
        <v>5</v>
      </c>
      <c r="N1204">
        <v>0</v>
      </c>
      <c r="O1204">
        <v>0</v>
      </c>
      <c r="P1204">
        <v>6</v>
      </c>
      <c r="Q1204">
        <v>1</v>
      </c>
      <c r="R1204">
        <v>11</v>
      </c>
      <c r="S1204">
        <v>34</v>
      </c>
    </row>
    <row r="1205" spans="1:19">
      <c r="A1205" s="2" t="s">
        <v>389</v>
      </c>
      <c r="B1205">
        <v>20</v>
      </c>
      <c r="C1205">
        <v>27</v>
      </c>
      <c r="D1205">
        <f t="shared" si="20"/>
        <v>47</v>
      </c>
      <c r="H1205" s="2" t="s">
        <v>389</v>
      </c>
      <c r="I1205">
        <v>0</v>
      </c>
      <c r="J1205">
        <v>12</v>
      </c>
      <c r="K1205">
        <v>10</v>
      </c>
      <c r="L1205">
        <v>8</v>
      </c>
      <c r="M1205">
        <v>3</v>
      </c>
      <c r="N1205">
        <v>1</v>
      </c>
      <c r="O1205">
        <v>0</v>
      </c>
      <c r="P1205">
        <v>1</v>
      </c>
      <c r="Q1205">
        <v>0</v>
      </c>
      <c r="R1205">
        <v>12</v>
      </c>
      <c r="S1205">
        <v>47</v>
      </c>
    </row>
    <row r="1206" spans="1:19">
      <c r="A1206" s="2" t="s">
        <v>314</v>
      </c>
      <c r="B1206">
        <v>11</v>
      </c>
      <c r="C1206">
        <v>88</v>
      </c>
      <c r="D1206">
        <f t="shared" si="20"/>
        <v>99</v>
      </c>
      <c r="H1206" s="2" t="s">
        <v>314</v>
      </c>
      <c r="I1206">
        <v>0</v>
      </c>
      <c r="J1206">
        <v>14</v>
      </c>
      <c r="K1206">
        <v>29</v>
      </c>
      <c r="L1206">
        <v>10</v>
      </c>
      <c r="M1206">
        <v>10</v>
      </c>
      <c r="N1206">
        <v>2</v>
      </c>
      <c r="O1206">
        <v>3</v>
      </c>
      <c r="P1206">
        <v>5</v>
      </c>
      <c r="Q1206">
        <v>2</v>
      </c>
      <c r="R1206">
        <v>24</v>
      </c>
      <c r="S1206">
        <v>99</v>
      </c>
    </row>
    <row r="1207" spans="1:19">
      <c r="A1207" s="2" t="s">
        <v>602</v>
      </c>
      <c r="B1207">
        <v>1</v>
      </c>
      <c r="C1207">
        <v>7</v>
      </c>
      <c r="D1207">
        <f t="shared" si="20"/>
        <v>8</v>
      </c>
      <c r="H1207" s="2" t="s">
        <v>602</v>
      </c>
      <c r="I1207">
        <v>0</v>
      </c>
      <c r="J1207">
        <v>4</v>
      </c>
      <c r="K1207">
        <v>2</v>
      </c>
      <c r="L1207">
        <v>1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1</v>
      </c>
      <c r="S1207">
        <v>8</v>
      </c>
    </row>
    <row r="1208" spans="1:19">
      <c r="A1208" s="2" t="s">
        <v>254</v>
      </c>
      <c r="B1208">
        <v>83</v>
      </c>
      <c r="C1208">
        <v>219</v>
      </c>
      <c r="D1208">
        <f t="shared" si="20"/>
        <v>302</v>
      </c>
      <c r="F1208" s="7"/>
      <c r="G1208" s="7"/>
      <c r="H1208" s="2" t="s">
        <v>254</v>
      </c>
      <c r="I1208">
        <v>0</v>
      </c>
      <c r="J1208">
        <v>59</v>
      </c>
      <c r="K1208">
        <v>82</v>
      </c>
      <c r="L1208">
        <v>61</v>
      </c>
      <c r="M1208">
        <v>23</v>
      </c>
      <c r="N1208">
        <v>11</v>
      </c>
      <c r="O1208">
        <v>4</v>
      </c>
      <c r="P1208">
        <v>27</v>
      </c>
      <c r="Q1208">
        <v>4</v>
      </c>
      <c r="R1208">
        <v>31</v>
      </c>
      <c r="S1208">
        <v>302</v>
      </c>
    </row>
    <row r="1209" spans="1:19">
      <c r="A1209" s="2" t="s">
        <v>390</v>
      </c>
      <c r="B1209">
        <v>24</v>
      </c>
      <c r="C1209">
        <v>27</v>
      </c>
      <c r="D1209">
        <f t="shared" si="20"/>
        <v>51</v>
      </c>
      <c r="F1209" s="7"/>
      <c r="G1209" s="7"/>
      <c r="H1209" s="2" t="s">
        <v>390</v>
      </c>
      <c r="I1209">
        <v>1</v>
      </c>
      <c r="J1209">
        <v>10</v>
      </c>
      <c r="K1209">
        <v>7</v>
      </c>
      <c r="L1209">
        <v>6</v>
      </c>
      <c r="M1209">
        <v>5</v>
      </c>
      <c r="N1209">
        <v>3</v>
      </c>
      <c r="P1209">
        <v>6</v>
      </c>
      <c r="Q1209">
        <v>1</v>
      </c>
      <c r="R1209">
        <v>12</v>
      </c>
      <c r="S1209">
        <v>51</v>
      </c>
    </row>
    <row r="1210" spans="1:19">
      <c r="B1210">
        <f>SUM(B1197:B1209)</f>
        <v>535</v>
      </c>
      <c r="C1210">
        <f>SUM(C1197:C1209)</f>
        <v>670</v>
      </c>
      <c r="D1210">
        <f t="shared" si="20"/>
        <v>1205</v>
      </c>
      <c r="F1210" s="7"/>
      <c r="G1210" s="7"/>
      <c r="H1210" s="43" t="s">
        <v>317</v>
      </c>
      <c r="I1210" s="44">
        <v>1</v>
      </c>
      <c r="J1210" s="44">
        <v>181</v>
      </c>
      <c r="K1210" s="44">
        <v>273</v>
      </c>
      <c r="L1210" s="44">
        <v>181</v>
      </c>
      <c r="M1210" s="44">
        <v>136</v>
      </c>
      <c r="N1210" s="44">
        <v>30</v>
      </c>
      <c r="O1210" s="44">
        <v>25</v>
      </c>
      <c r="P1210" s="44">
        <v>111</v>
      </c>
      <c r="Q1210" s="44">
        <v>16</v>
      </c>
      <c r="R1210" s="44">
        <v>251</v>
      </c>
      <c r="S1210" s="44">
        <v>1205</v>
      </c>
    </row>
    <row r="1211" spans="1:19">
      <c r="F1211" s="7"/>
      <c r="G1211" s="7"/>
      <c r="H1211" s="7"/>
      <c r="I1211" s="7"/>
      <c r="J1211" s="7"/>
      <c r="K1211" s="7"/>
      <c r="L1211" s="7"/>
      <c r="M1211" s="7"/>
    </row>
    <row r="1212" spans="1:19">
      <c r="F1212" s="7"/>
      <c r="G1212" s="7"/>
      <c r="H1212" s="7"/>
      <c r="I1212" s="7"/>
      <c r="J1212" s="7"/>
      <c r="K1212" s="7"/>
      <c r="L1212" s="7"/>
      <c r="M1212" s="7"/>
    </row>
    <row r="1213" spans="1:19">
      <c r="F1213" s="7"/>
      <c r="G1213" s="7"/>
      <c r="H1213" s="7"/>
      <c r="I1213" s="7"/>
      <c r="J1213" s="7"/>
      <c r="K1213" s="7"/>
      <c r="L1213" s="7"/>
      <c r="M1213" s="7"/>
    </row>
    <row r="1214" spans="1:19">
      <c r="F1214" s="7"/>
      <c r="G1214" s="7"/>
      <c r="H1214" s="7"/>
      <c r="I1214" s="7"/>
      <c r="J1214" s="7"/>
      <c r="K1214" s="7"/>
      <c r="L1214" s="7"/>
      <c r="M1214" s="7"/>
    </row>
    <row r="1215" spans="1:19">
      <c r="A1215" t="s">
        <v>272</v>
      </c>
      <c r="F1215" s="7"/>
      <c r="G1215" s="7"/>
      <c r="H1215" s="7"/>
      <c r="I1215" s="7"/>
      <c r="J1215" s="7"/>
      <c r="K1215" s="7"/>
      <c r="L1215" s="7"/>
      <c r="M1215" s="7"/>
    </row>
    <row r="1216" spans="1:19">
      <c r="J1216" s="7"/>
      <c r="K1216" s="7"/>
      <c r="L1216" s="7"/>
      <c r="M1216" s="7"/>
    </row>
    <row r="1217" spans="1:16">
      <c r="J1217" s="7"/>
      <c r="K1217" s="7"/>
      <c r="L1217" s="7"/>
      <c r="M1217" s="7"/>
    </row>
    <row r="1218" spans="1:16">
      <c r="A1218" s="70" t="s">
        <v>261</v>
      </c>
      <c r="B1218" s="70" t="s">
        <v>587</v>
      </c>
      <c r="C1218" s="70" t="s">
        <v>262</v>
      </c>
      <c r="D1218" s="70" t="s">
        <v>263</v>
      </c>
      <c r="E1218" s="70" t="s">
        <v>79</v>
      </c>
      <c r="F1218" s="70" t="s">
        <v>251</v>
      </c>
      <c r="G1218" s="70" t="s">
        <v>260</v>
      </c>
      <c r="H1218" s="70" t="s">
        <v>39</v>
      </c>
      <c r="I1218" s="70" t="s">
        <v>780</v>
      </c>
      <c r="J1218" s="70" t="s">
        <v>317</v>
      </c>
      <c r="K1218" s="7"/>
      <c r="L1218" s="7"/>
      <c r="M1218" s="70" t="s">
        <v>261</v>
      </c>
      <c r="N1218" s="70" t="s">
        <v>241</v>
      </c>
      <c r="O1218" s="70" t="s">
        <v>242</v>
      </c>
      <c r="P1218" s="70" t="s">
        <v>317</v>
      </c>
    </row>
    <row r="1219" spans="1:16">
      <c r="A1219" s="2" t="s">
        <v>264</v>
      </c>
      <c r="B1219" s="8">
        <v>0</v>
      </c>
      <c r="C1219" s="8">
        <v>39</v>
      </c>
      <c r="D1219" s="8">
        <v>42</v>
      </c>
      <c r="E1219" s="8">
        <v>81</v>
      </c>
      <c r="F1219" s="8">
        <v>21</v>
      </c>
      <c r="G1219" s="8">
        <v>17</v>
      </c>
      <c r="H1219" s="8">
        <v>5</v>
      </c>
      <c r="I1219" s="8">
        <v>176</v>
      </c>
      <c r="J1219" s="8">
        <v>381</v>
      </c>
      <c r="K1219" s="7"/>
      <c r="L1219" s="7"/>
      <c r="M1219" s="2" t="s">
        <v>273</v>
      </c>
      <c r="N1219">
        <v>331</v>
      </c>
      <c r="O1219">
        <v>385</v>
      </c>
      <c r="P1219">
        <v>716</v>
      </c>
    </row>
    <row r="1220" spans="1:16">
      <c r="A1220" s="2" t="s">
        <v>265</v>
      </c>
      <c r="B1220" s="8">
        <v>0</v>
      </c>
      <c r="C1220" s="8">
        <v>11</v>
      </c>
      <c r="D1220" s="8">
        <v>19</v>
      </c>
      <c r="E1220" s="8">
        <v>8</v>
      </c>
      <c r="F1220" s="8">
        <v>6</v>
      </c>
      <c r="G1220" s="8">
        <v>3</v>
      </c>
      <c r="H1220" s="8">
        <v>2</v>
      </c>
      <c r="I1220" s="8">
        <v>39</v>
      </c>
      <c r="J1220" s="8">
        <v>88</v>
      </c>
      <c r="K1220" s="7"/>
      <c r="L1220" s="7"/>
      <c r="M1220" s="2" t="s">
        <v>277</v>
      </c>
      <c r="N1220">
        <v>161</v>
      </c>
      <c r="O1220">
        <v>220</v>
      </c>
      <c r="P1220">
        <v>381</v>
      </c>
    </row>
    <row r="1221" spans="1:16">
      <c r="A1221" s="2" t="s">
        <v>266</v>
      </c>
      <c r="B1221" s="8">
        <v>1</v>
      </c>
      <c r="C1221" s="8">
        <v>41</v>
      </c>
      <c r="D1221" s="8">
        <v>69</v>
      </c>
      <c r="E1221" s="8">
        <v>74</v>
      </c>
      <c r="F1221" s="8">
        <v>41</v>
      </c>
      <c r="G1221" s="8">
        <v>16</v>
      </c>
      <c r="H1221" s="8">
        <v>3</v>
      </c>
      <c r="I1221" s="8">
        <v>193</v>
      </c>
      <c r="J1221" s="8">
        <v>438</v>
      </c>
      <c r="K1221" s="7"/>
      <c r="L1221" s="7"/>
      <c r="M1221" s="2" t="s">
        <v>274</v>
      </c>
      <c r="N1221">
        <v>82</v>
      </c>
      <c r="O1221">
        <v>102</v>
      </c>
      <c r="P1221">
        <v>184</v>
      </c>
    </row>
    <row r="1222" spans="1:16">
      <c r="A1222" s="2" t="s">
        <v>267</v>
      </c>
      <c r="B1222" s="8">
        <v>0</v>
      </c>
      <c r="C1222" s="8">
        <v>41</v>
      </c>
      <c r="D1222" s="8">
        <v>14</v>
      </c>
      <c r="E1222" s="8">
        <v>11</v>
      </c>
      <c r="F1222" s="8">
        <v>15</v>
      </c>
      <c r="G1222" s="8">
        <v>0</v>
      </c>
      <c r="H1222" s="8">
        <v>1</v>
      </c>
      <c r="I1222" s="8">
        <v>100</v>
      </c>
      <c r="J1222" s="8">
        <v>182</v>
      </c>
      <c r="K1222" s="7"/>
      <c r="L1222" s="7"/>
      <c r="M1222" s="2" t="s">
        <v>275</v>
      </c>
      <c r="N1222">
        <v>103</v>
      </c>
      <c r="O1222">
        <v>146</v>
      </c>
      <c r="P1222">
        <v>249</v>
      </c>
    </row>
    <row r="1223" spans="1:16">
      <c r="A1223" s="2" t="s">
        <v>268</v>
      </c>
      <c r="B1223" s="8">
        <v>0</v>
      </c>
      <c r="C1223" s="8">
        <v>21</v>
      </c>
      <c r="D1223" s="8">
        <v>35</v>
      </c>
      <c r="E1223" s="8">
        <v>42</v>
      </c>
      <c r="F1223" s="8">
        <v>22</v>
      </c>
      <c r="G1223" s="8">
        <v>5</v>
      </c>
      <c r="H1223" s="8">
        <v>6</v>
      </c>
      <c r="I1223" s="8">
        <v>71</v>
      </c>
      <c r="J1223" s="8">
        <v>202</v>
      </c>
      <c r="K1223" s="7"/>
      <c r="L1223" s="7"/>
      <c r="M1223" s="2" t="s">
        <v>266</v>
      </c>
      <c r="N1223">
        <v>173</v>
      </c>
      <c r="O1223">
        <v>265</v>
      </c>
      <c r="P1223">
        <v>438</v>
      </c>
    </row>
    <row r="1224" spans="1:16">
      <c r="A1224" s="2" t="s">
        <v>269</v>
      </c>
      <c r="B1224" s="8">
        <v>0</v>
      </c>
      <c r="C1224" s="8">
        <v>2</v>
      </c>
      <c r="D1224" s="8">
        <v>1</v>
      </c>
      <c r="E1224" s="8">
        <v>6</v>
      </c>
      <c r="F1224" s="8">
        <v>2</v>
      </c>
      <c r="G1224" s="8">
        <v>1</v>
      </c>
      <c r="H1224" s="8"/>
      <c r="I1224" s="8">
        <v>13</v>
      </c>
      <c r="J1224" s="8">
        <v>25</v>
      </c>
      <c r="K1224" s="7"/>
      <c r="L1224" s="7"/>
      <c r="M1224" s="2" t="s">
        <v>267</v>
      </c>
      <c r="N1224">
        <v>68</v>
      </c>
      <c r="O1224">
        <v>114</v>
      </c>
      <c r="P1224">
        <v>182</v>
      </c>
    </row>
    <row r="1225" spans="1:16">
      <c r="A1225" s="2" t="s">
        <v>270</v>
      </c>
      <c r="B1225" s="8">
        <v>0</v>
      </c>
      <c r="C1225" s="8">
        <v>18</v>
      </c>
      <c r="D1225" s="8">
        <v>32</v>
      </c>
      <c r="E1225" s="8">
        <v>33</v>
      </c>
      <c r="F1225" s="8">
        <v>11</v>
      </c>
      <c r="G1225" s="8">
        <v>21</v>
      </c>
      <c r="H1225" s="8">
        <v>4</v>
      </c>
      <c r="I1225" s="8">
        <v>130</v>
      </c>
      <c r="J1225" s="8">
        <v>249</v>
      </c>
      <c r="K1225" s="7"/>
      <c r="L1225" s="7"/>
      <c r="M1225" s="2" t="s">
        <v>276</v>
      </c>
      <c r="N1225">
        <v>67</v>
      </c>
      <c r="O1225">
        <v>135</v>
      </c>
      <c r="P1225">
        <v>202</v>
      </c>
    </row>
    <row r="1226" spans="1:16">
      <c r="A1226" s="2" t="s">
        <v>271</v>
      </c>
      <c r="B1226" s="8">
        <v>0</v>
      </c>
      <c r="C1226" s="8">
        <v>3</v>
      </c>
      <c r="D1226" s="8">
        <v>6</v>
      </c>
      <c r="E1226" s="8">
        <v>15</v>
      </c>
      <c r="F1226" s="8">
        <v>5</v>
      </c>
      <c r="G1226" s="8">
        <v>5</v>
      </c>
      <c r="H1226" s="8">
        <v>3</v>
      </c>
      <c r="I1226" s="8">
        <v>147</v>
      </c>
      <c r="J1226" s="8">
        <v>184</v>
      </c>
      <c r="K1226" s="7"/>
      <c r="L1226" s="7"/>
      <c r="M1226" s="2" t="s">
        <v>269</v>
      </c>
      <c r="N1226">
        <v>11</v>
      </c>
      <c r="O1226">
        <v>14</v>
      </c>
      <c r="P1226">
        <v>25</v>
      </c>
    </row>
    <row r="1227" spans="1:16">
      <c r="A1227" s="2" t="s">
        <v>273</v>
      </c>
      <c r="B1227" s="8">
        <v>0</v>
      </c>
      <c r="C1227" s="8">
        <v>62</v>
      </c>
      <c r="D1227" s="8">
        <v>111</v>
      </c>
      <c r="E1227" s="8">
        <v>145</v>
      </c>
      <c r="F1227" s="8">
        <v>56</v>
      </c>
      <c r="G1227" s="8">
        <v>21</v>
      </c>
      <c r="H1227" s="8">
        <v>2</v>
      </c>
      <c r="I1227" s="8">
        <v>319</v>
      </c>
      <c r="J1227" s="8">
        <v>716</v>
      </c>
      <c r="K1227" s="7"/>
      <c r="L1227" s="7"/>
      <c r="M1227" s="2" t="s">
        <v>442</v>
      </c>
      <c r="N1227">
        <v>51</v>
      </c>
      <c r="O1227">
        <v>86</v>
      </c>
      <c r="P1227">
        <v>137</v>
      </c>
    </row>
    <row r="1228" spans="1:16">
      <c r="A1228" s="2" t="s">
        <v>442</v>
      </c>
      <c r="B1228" s="8">
        <v>0</v>
      </c>
      <c r="C1228" s="8">
        <v>0</v>
      </c>
      <c r="D1228" s="8">
        <v>0</v>
      </c>
      <c r="E1228" s="8">
        <v>0</v>
      </c>
      <c r="F1228" s="8">
        <v>0</v>
      </c>
      <c r="G1228" s="8">
        <v>0</v>
      </c>
      <c r="H1228" s="8">
        <v>0</v>
      </c>
      <c r="I1228" s="8">
        <v>137</v>
      </c>
      <c r="J1228" s="8">
        <v>137</v>
      </c>
      <c r="K1228" s="7"/>
      <c r="L1228" s="7"/>
      <c r="M1228" s="2" t="s">
        <v>265</v>
      </c>
      <c r="N1228">
        <v>37</v>
      </c>
      <c r="O1228">
        <v>51</v>
      </c>
      <c r="P1228">
        <v>88</v>
      </c>
    </row>
    <row r="1229" spans="1:16">
      <c r="A1229" s="2" t="s">
        <v>443</v>
      </c>
      <c r="B1229" s="8">
        <v>0</v>
      </c>
      <c r="C1229" s="8">
        <v>20</v>
      </c>
      <c r="D1229" s="8">
        <v>13</v>
      </c>
      <c r="E1229" s="8">
        <v>20</v>
      </c>
      <c r="F1229" s="8">
        <v>8</v>
      </c>
      <c r="G1229" s="8">
        <v>8</v>
      </c>
      <c r="H1229" s="8">
        <v>2</v>
      </c>
      <c r="I1229" s="8">
        <v>40</v>
      </c>
      <c r="J1229" s="8">
        <v>111</v>
      </c>
      <c r="K1229" s="7"/>
      <c r="L1229" s="7"/>
      <c r="M1229" s="2" t="s">
        <v>443</v>
      </c>
      <c r="N1229">
        <v>54</v>
      </c>
      <c r="O1229">
        <v>57</v>
      </c>
      <c r="P1229">
        <v>111</v>
      </c>
    </row>
    <row r="1230" spans="1:16">
      <c r="A1230" s="2" t="s">
        <v>444</v>
      </c>
      <c r="B1230" s="8">
        <v>3</v>
      </c>
      <c r="C1230" s="8">
        <v>4</v>
      </c>
      <c r="D1230" s="8">
        <v>2</v>
      </c>
      <c r="E1230" s="8">
        <v>0</v>
      </c>
      <c r="F1230" s="8">
        <v>1</v>
      </c>
      <c r="G1230" s="8">
        <v>0</v>
      </c>
      <c r="H1230" s="8">
        <v>0</v>
      </c>
      <c r="I1230" s="8">
        <v>0</v>
      </c>
      <c r="J1230" s="8">
        <v>10</v>
      </c>
      <c r="K1230" s="7"/>
      <c r="L1230" s="7"/>
      <c r="M1230" s="2" t="s">
        <v>444</v>
      </c>
      <c r="N1230">
        <v>1</v>
      </c>
      <c r="O1230">
        <v>9</v>
      </c>
      <c r="P1230">
        <v>10</v>
      </c>
    </row>
    <row r="1231" spans="1:16">
      <c r="A1231" s="43" t="s">
        <v>317</v>
      </c>
      <c r="B1231" s="138">
        <v>4</v>
      </c>
      <c r="C1231" s="138">
        <v>262</v>
      </c>
      <c r="D1231" s="138">
        <v>344</v>
      </c>
      <c r="E1231" s="138">
        <v>435</v>
      </c>
      <c r="F1231" s="138">
        <v>188</v>
      </c>
      <c r="G1231" s="138">
        <v>97</v>
      </c>
      <c r="H1231" s="138">
        <v>28</v>
      </c>
      <c r="I1231" s="138">
        <v>1365</v>
      </c>
      <c r="J1231" s="138">
        <v>2723</v>
      </c>
      <c r="K1231" s="7"/>
      <c r="L1231" s="7"/>
      <c r="M1231" s="2" t="s">
        <v>1003</v>
      </c>
    </row>
    <row r="1232" spans="1:16">
      <c r="A1232" s="2"/>
      <c r="K1232" s="7"/>
      <c r="L1232" s="7"/>
      <c r="M1232" s="2" t="s">
        <v>1004</v>
      </c>
    </row>
    <row r="1233" spans="1:16">
      <c r="F1233" s="7"/>
      <c r="G1233" s="7"/>
      <c r="H1233" s="7"/>
      <c r="I1233" s="7"/>
      <c r="J1233" s="7"/>
      <c r="K1233" s="7"/>
      <c r="L1233" s="7"/>
      <c r="M1233" s="43" t="s">
        <v>317</v>
      </c>
      <c r="N1233" s="44">
        <v>1139</v>
      </c>
      <c r="O1233" s="44">
        <v>1584</v>
      </c>
      <c r="P1233" s="44">
        <v>2723</v>
      </c>
    </row>
    <row r="1234" spans="1:16">
      <c r="K1234" s="7"/>
      <c r="L1234" s="7"/>
    </row>
    <row r="1236" spans="1:16">
      <c r="A1236" t="s">
        <v>278</v>
      </c>
    </row>
    <row r="1238" spans="1:16">
      <c r="A1238" t="s">
        <v>255</v>
      </c>
    </row>
    <row r="1240" spans="1:16">
      <c r="A1240" t="s">
        <v>40</v>
      </c>
      <c r="B1240" t="s">
        <v>38</v>
      </c>
    </row>
    <row r="1241" spans="1:16">
      <c r="A1241" s="2" t="s">
        <v>279</v>
      </c>
      <c r="B1241" s="8">
        <v>9292</v>
      </c>
    </row>
    <row r="1242" spans="1:16">
      <c r="A1242" s="2" t="s">
        <v>280</v>
      </c>
      <c r="B1242" s="8">
        <v>1808</v>
      </c>
    </row>
    <row r="1243" spans="1:16">
      <c r="A1243" s="2" t="s">
        <v>281</v>
      </c>
      <c r="B1243" s="8">
        <v>15645</v>
      </c>
    </row>
    <row r="1244" spans="1:16">
      <c r="A1244" s="2" t="s">
        <v>272</v>
      </c>
      <c r="B1244" s="8">
        <v>1403</v>
      </c>
    </row>
    <row r="1245" spans="1:16">
      <c r="A1245" s="2" t="s">
        <v>258</v>
      </c>
      <c r="B1245" s="8">
        <v>2686</v>
      </c>
    </row>
    <row r="1246" spans="1:16">
      <c r="A1246" s="12"/>
      <c r="B1246" s="13">
        <f>SUM(B1241:B1245)</f>
        <v>30834</v>
      </c>
      <c r="F1246" s="15"/>
      <c r="G1246" s="7"/>
      <c r="H1246" s="7"/>
    </row>
    <row r="1247" spans="1:16">
      <c r="A1247" s="12"/>
      <c r="B1247" s="13"/>
      <c r="F1247" s="7"/>
    </row>
    <row r="1248" spans="1:16">
      <c r="A1248" s="12"/>
      <c r="B1248" s="13"/>
      <c r="F1248" s="7"/>
    </row>
    <row r="1249" spans="1:8">
      <c r="A1249" t="s">
        <v>395</v>
      </c>
      <c r="B1249" s="14"/>
      <c r="C1249" s="7"/>
      <c r="F1249" s="7"/>
    </row>
    <row r="1250" spans="1:8">
      <c r="A1250" t="s">
        <v>40</v>
      </c>
      <c r="B1250" t="s">
        <v>38</v>
      </c>
    </row>
    <row r="1251" spans="1:8">
      <c r="A1251" s="2" t="s">
        <v>282</v>
      </c>
      <c r="B1251" s="8">
        <v>3101</v>
      </c>
      <c r="D1251" s="16" t="s">
        <v>23</v>
      </c>
    </row>
    <row r="1252" spans="1:8">
      <c r="A1252" s="2" t="s">
        <v>284</v>
      </c>
      <c r="B1252" s="8">
        <v>72</v>
      </c>
      <c r="D1252" s="2" t="s">
        <v>40</v>
      </c>
      <c r="G1252" s="143" t="s">
        <v>559</v>
      </c>
      <c r="H1252" s="143"/>
    </row>
    <row r="1253" spans="1:8">
      <c r="A1253" s="2" t="s">
        <v>283</v>
      </c>
      <c r="B1253" s="8">
        <v>491</v>
      </c>
      <c r="D1253" s="2" t="s">
        <v>282</v>
      </c>
      <c r="E1253">
        <v>91</v>
      </c>
      <c r="G1253" s="2" t="s">
        <v>399</v>
      </c>
      <c r="H1253">
        <v>23</v>
      </c>
    </row>
    <row r="1254" spans="1:8">
      <c r="A1254" s="2" t="s">
        <v>285</v>
      </c>
      <c r="B1254" s="8">
        <v>66</v>
      </c>
      <c r="D1254" s="2" t="s">
        <v>283</v>
      </c>
      <c r="E1254">
        <v>34</v>
      </c>
      <c r="G1254" s="2" t="s">
        <v>445</v>
      </c>
      <c r="H1254">
        <v>25</v>
      </c>
    </row>
    <row r="1255" spans="1:8">
      <c r="A1255" s="2" t="s">
        <v>286</v>
      </c>
      <c r="B1255" s="8">
        <v>68</v>
      </c>
      <c r="D1255" s="2" t="s">
        <v>284</v>
      </c>
      <c r="E1255">
        <v>11</v>
      </c>
      <c r="G1255" s="2"/>
      <c r="H1255">
        <f>SUM(H1253:H1254)</f>
        <v>48</v>
      </c>
    </row>
    <row r="1256" spans="1:8">
      <c r="A1256" s="2" t="s">
        <v>287</v>
      </c>
      <c r="B1256" s="8">
        <v>3595</v>
      </c>
      <c r="D1256" s="2" t="s">
        <v>285</v>
      </c>
      <c r="E1256">
        <v>4</v>
      </c>
      <c r="G1256" s="2"/>
    </row>
    <row r="1257" spans="1:8">
      <c r="A1257" s="2" t="s">
        <v>288</v>
      </c>
      <c r="B1257" s="8">
        <v>680</v>
      </c>
      <c r="D1257" s="2" t="s">
        <v>286</v>
      </c>
      <c r="E1257">
        <v>6</v>
      </c>
      <c r="G1257" s="2"/>
    </row>
    <row r="1258" spans="1:8">
      <c r="A1258" s="2" t="s">
        <v>289</v>
      </c>
      <c r="B1258" s="8">
        <v>210</v>
      </c>
      <c r="D1258" s="2" t="s">
        <v>287</v>
      </c>
      <c r="E1258">
        <v>163</v>
      </c>
    </row>
    <row r="1259" spans="1:8">
      <c r="A1259" s="2" t="s">
        <v>290</v>
      </c>
      <c r="B1259" s="8">
        <v>83</v>
      </c>
      <c r="D1259" s="2" t="s">
        <v>288</v>
      </c>
      <c r="E1259">
        <v>81</v>
      </c>
    </row>
    <row r="1260" spans="1:8">
      <c r="A1260" s="2" t="s">
        <v>291</v>
      </c>
      <c r="B1260" s="8">
        <v>817</v>
      </c>
      <c r="D1260" s="2" t="s">
        <v>289</v>
      </c>
      <c r="E1260">
        <v>27</v>
      </c>
    </row>
    <row r="1261" spans="1:8">
      <c r="A1261" s="2" t="s">
        <v>292</v>
      </c>
      <c r="B1261" s="8">
        <v>56</v>
      </c>
      <c r="D1261" s="2" t="s">
        <v>290</v>
      </c>
      <c r="E1261">
        <v>10</v>
      </c>
    </row>
    <row r="1262" spans="1:8">
      <c r="A1262" s="2" t="s">
        <v>293</v>
      </c>
      <c r="B1262" s="8">
        <v>603</v>
      </c>
      <c r="D1262" s="2" t="s">
        <v>291</v>
      </c>
      <c r="E1262">
        <v>31</v>
      </c>
    </row>
    <row r="1263" spans="1:8">
      <c r="A1263" s="2" t="s">
        <v>294</v>
      </c>
      <c r="B1263" s="8">
        <v>4571</v>
      </c>
      <c r="D1263" s="2" t="s">
        <v>292</v>
      </c>
      <c r="E1263">
        <v>6</v>
      </c>
    </row>
    <row r="1264" spans="1:8">
      <c r="A1264" s="2" t="s">
        <v>295</v>
      </c>
      <c r="B1264" s="8">
        <v>767</v>
      </c>
      <c r="D1264" s="2" t="s">
        <v>293</v>
      </c>
      <c r="E1264">
        <v>55</v>
      </c>
    </row>
    <row r="1265" spans="1:12">
      <c r="A1265" s="2" t="s">
        <v>296</v>
      </c>
      <c r="B1265" s="8">
        <v>306</v>
      </c>
      <c r="D1265" s="2" t="s">
        <v>294</v>
      </c>
      <c r="E1265">
        <v>237</v>
      </c>
    </row>
    <row r="1266" spans="1:12">
      <c r="A1266" s="2" t="s">
        <v>297</v>
      </c>
      <c r="B1266" s="8">
        <v>177</v>
      </c>
      <c r="D1266" s="2" t="s">
        <v>295</v>
      </c>
      <c r="E1266">
        <v>69</v>
      </c>
    </row>
    <row r="1267" spans="1:12">
      <c r="A1267" s="2" t="s">
        <v>298</v>
      </c>
      <c r="B1267" s="8">
        <v>14291</v>
      </c>
      <c r="D1267" s="2" t="s">
        <v>296</v>
      </c>
      <c r="E1267">
        <v>36</v>
      </c>
    </row>
    <row r="1268" spans="1:12">
      <c r="A1268" s="2" t="s">
        <v>299</v>
      </c>
      <c r="B1268" s="8">
        <v>590</v>
      </c>
      <c r="D1268" s="2" t="s">
        <v>297</v>
      </c>
      <c r="E1268">
        <v>26</v>
      </c>
    </row>
    <row r="1269" spans="1:12">
      <c r="B1269" s="8">
        <f>SUM(B1251:B1268)</f>
        <v>30544</v>
      </c>
      <c r="D1269" s="2" t="s">
        <v>298</v>
      </c>
      <c r="E1269">
        <v>107</v>
      </c>
    </row>
    <row r="1270" spans="1:12">
      <c r="D1270" s="2" t="s">
        <v>299</v>
      </c>
      <c r="E1270">
        <v>23</v>
      </c>
    </row>
    <row r="1271" spans="1:12">
      <c r="E1271" s="8">
        <f>SUM(E1253:E1270)</f>
        <v>1017</v>
      </c>
      <c r="G1271" s="2"/>
    </row>
    <row r="1280" spans="1:12">
      <c r="G1280" t="s">
        <v>306</v>
      </c>
      <c r="L1280" t="s">
        <v>307</v>
      </c>
    </row>
    <row r="1281" spans="1:19">
      <c r="A1281" t="s">
        <v>301</v>
      </c>
      <c r="G1281" s="30" t="s">
        <v>40</v>
      </c>
      <c r="H1281" s="30" t="s">
        <v>38</v>
      </c>
    </row>
    <row r="1282" spans="1:19">
      <c r="G1282" s="2" t="s">
        <v>377</v>
      </c>
      <c r="H1282">
        <v>65</v>
      </c>
      <c r="L1282" s="30" t="s">
        <v>40</v>
      </c>
      <c r="M1282" s="30" t="s">
        <v>38</v>
      </c>
    </row>
    <row r="1283" spans="1:19">
      <c r="G1283" s="2" t="s">
        <v>378</v>
      </c>
      <c r="H1283">
        <v>0</v>
      </c>
      <c r="L1283" s="2" t="s">
        <v>308</v>
      </c>
      <c r="M1283">
        <v>12</v>
      </c>
    </row>
    <row r="1284" spans="1:19">
      <c r="A1284" s="150"/>
      <c r="B1284" s="150"/>
      <c r="L1284" s="2" t="s">
        <v>309</v>
      </c>
      <c r="M1284">
        <v>11</v>
      </c>
    </row>
    <row r="1285" spans="1:19">
      <c r="A1285" t="s">
        <v>40</v>
      </c>
      <c r="B1285" t="s">
        <v>38</v>
      </c>
      <c r="L1285" s="2" t="s">
        <v>310</v>
      </c>
      <c r="M1285">
        <v>54</v>
      </c>
    </row>
    <row r="1286" spans="1:19">
      <c r="A1286" s="2" t="s">
        <v>302</v>
      </c>
      <c r="B1286" s="8">
        <v>1573</v>
      </c>
      <c r="M1286">
        <f>SUM(M1283:M1285)</f>
        <v>77</v>
      </c>
    </row>
    <row r="1287" spans="1:19">
      <c r="A1287" s="2" t="s">
        <v>303</v>
      </c>
      <c r="B1287" s="8">
        <v>480</v>
      </c>
    </row>
    <row r="1288" spans="1:19">
      <c r="A1288" s="2" t="s">
        <v>304</v>
      </c>
      <c r="B1288" s="8">
        <v>1613</v>
      </c>
    </row>
    <row r="1289" spans="1:19">
      <c r="A1289" s="2" t="s">
        <v>305</v>
      </c>
      <c r="B1289" s="8">
        <v>1244</v>
      </c>
    </row>
    <row r="1290" spans="1:19">
      <c r="B1290" s="8">
        <f>SUM(B1286:B1289)</f>
        <v>4910</v>
      </c>
    </row>
    <row r="1293" spans="1:19">
      <c r="A1293" t="s">
        <v>316</v>
      </c>
    </row>
    <row r="1295" spans="1:19">
      <c r="A1295" s="7"/>
      <c r="B1295" s="7"/>
      <c r="C1295" s="7"/>
      <c r="G1295" s="7"/>
      <c r="H1295" s="7"/>
      <c r="S1295" s="7"/>
    </row>
    <row r="1296" spans="1:19">
      <c r="S1296" s="7"/>
    </row>
    <row r="1297" spans="1:25">
      <c r="S1297" s="7"/>
    </row>
    <row r="1298" spans="1:25">
      <c r="F1298" s="7"/>
      <c r="G1298" s="7"/>
      <c r="H1298" s="7"/>
      <c r="I1298" s="150"/>
      <c r="J1298" s="150"/>
      <c r="K1298" s="150"/>
      <c r="L1298" s="7"/>
      <c r="M1298" s="7"/>
      <c r="O1298" s="7"/>
      <c r="P1298" s="7"/>
      <c r="S1298" s="7"/>
    </row>
    <row r="1299" spans="1:25">
      <c r="A1299" t="s">
        <v>318</v>
      </c>
      <c r="C1299" s="17"/>
      <c r="I1299" s="143"/>
      <c r="J1299" s="143"/>
      <c r="K1299" s="143"/>
      <c r="O1299" s="7"/>
      <c r="P1299" s="7"/>
      <c r="S1299" s="7"/>
    </row>
    <row r="1300" spans="1:25">
      <c r="A1300" s="143"/>
      <c r="B1300" s="143"/>
      <c r="O1300" s="17"/>
      <c r="P1300" s="17"/>
      <c r="S1300" s="7"/>
      <c r="T1300" s="7"/>
      <c r="U1300" s="7"/>
      <c r="V1300" s="7"/>
      <c r="W1300" s="7"/>
      <c r="X1300" s="7"/>
      <c r="Y1300" s="7"/>
    </row>
    <row r="1301" spans="1:25">
      <c r="A1301" t="s">
        <v>319</v>
      </c>
      <c r="B1301" s="8"/>
      <c r="S1301" s="7"/>
      <c r="T1301" s="7"/>
      <c r="U1301" s="7"/>
      <c r="V1301" s="6"/>
      <c r="W1301" s="7"/>
      <c r="X1301" s="7"/>
      <c r="Y1301" s="7"/>
    </row>
    <row r="1302" spans="1:25">
      <c r="B1302" s="8"/>
      <c r="E1302" s="2"/>
      <c r="I1302" s="2" t="s">
        <v>320</v>
      </c>
      <c r="O1302" s="2"/>
      <c r="S1302" s="7"/>
      <c r="T1302" s="7"/>
      <c r="U1302" s="7"/>
      <c r="V1302" s="6"/>
      <c r="W1302" s="7"/>
      <c r="X1302" s="7"/>
      <c r="Y1302" s="7"/>
    </row>
    <row r="1303" spans="1:25">
      <c r="A1303" s="30" t="s">
        <v>40</v>
      </c>
      <c r="B1303" s="31" t="s">
        <v>38</v>
      </c>
      <c r="E1303" s="2"/>
      <c r="I1303" s="2"/>
      <c r="O1303" s="2" t="s">
        <v>300</v>
      </c>
      <c r="S1303" s="7"/>
      <c r="T1303" s="7"/>
      <c r="U1303" s="7"/>
      <c r="V1303" s="6"/>
      <c r="W1303" s="7"/>
      <c r="X1303" s="7"/>
      <c r="Y1303" s="7"/>
    </row>
    <row r="1304" spans="1:25">
      <c r="A1304" s="2" t="s">
        <v>321</v>
      </c>
      <c r="B1304" s="8">
        <v>1929</v>
      </c>
      <c r="E1304" s="2"/>
      <c r="I1304" s="30" t="s">
        <v>40</v>
      </c>
      <c r="J1304" s="30" t="s">
        <v>38</v>
      </c>
      <c r="O1304" s="30" t="s">
        <v>40</v>
      </c>
      <c r="P1304" s="30" t="s">
        <v>38</v>
      </c>
      <c r="S1304" s="7"/>
      <c r="T1304" s="7"/>
      <c r="U1304" s="7"/>
      <c r="V1304" s="6"/>
      <c r="W1304" s="7"/>
      <c r="X1304" s="7"/>
      <c r="Y1304" s="7"/>
    </row>
    <row r="1305" spans="1:25">
      <c r="A1305" s="2" t="s">
        <v>379</v>
      </c>
      <c r="B1305" s="8">
        <v>1344</v>
      </c>
      <c r="E1305" s="2"/>
      <c r="I1305" s="2" t="s">
        <v>1005</v>
      </c>
      <c r="J1305">
        <v>1</v>
      </c>
      <c r="O1305" s="2" t="s">
        <v>321</v>
      </c>
      <c r="P1305">
        <v>1</v>
      </c>
      <c r="S1305" s="7"/>
      <c r="T1305" s="7"/>
      <c r="U1305" s="7"/>
      <c r="V1305" s="6"/>
      <c r="W1305" s="7"/>
      <c r="X1305" s="7"/>
      <c r="Y1305" s="7"/>
    </row>
    <row r="1306" spans="1:25">
      <c r="A1306" s="2" t="s">
        <v>326</v>
      </c>
      <c r="B1306" s="8">
        <v>14483</v>
      </c>
      <c r="E1306" s="2"/>
      <c r="I1306" s="2" t="s">
        <v>322</v>
      </c>
      <c r="J1306">
        <v>7</v>
      </c>
      <c r="O1306" s="2" t="s">
        <v>323</v>
      </c>
      <c r="P1306">
        <v>21</v>
      </c>
      <c r="S1306" s="7"/>
      <c r="T1306" s="7"/>
      <c r="U1306" s="7"/>
      <c r="V1306" s="6"/>
      <c r="W1306" s="7"/>
      <c r="X1306" s="7"/>
      <c r="Y1306" s="7"/>
    </row>
    <row r="1307" spans="1:25">
      <c r="A1307" s="2" t="s">
        <v>380</v>
      </c>
      <c r="B1307" s="8">
        <v>2417</v>
      </c>
      <c r="E1307" s="2"/>
      <c r="I1307" s="2" t="s">
        <v>324</v>
      </c>
      <c r="J1307">
        <v>17</v>
      </c>
      <c r="O1307" s="2" t="s">
        <v>325</v>
      </c>
      <c r="P1307">
        <v>26</v>
      </c>
      <c r="S1307" s="7"/>
      <c r="T1307" s="7"/>
      <c r="U1307" s="7"/>
      <c r="V1307" s="6"/>
      <c r="W1307" s="7"/>
      <c r="X1307" s="7"/>
      <c r="Y1307" s="7"/>
    </row>
    <row r="1308" spans="1:25">
      <c r="A1308" s="2" t="s">
        <v>325</v>
      </c>
      <c r="B1308" s="8">
        <v>10347</v>
      </c>
      <c r="E1308" s="2"/>
      <c r="I1308" s="2" t="s">
        <v>327</v>
      </c>
      <c r="J1308">
        <v>18</v>
      </c>
      <c r="P1308">
        <f>SUM(P1305:P1307)</f>
        <v>48</v>
      </c>
      <c r="T1308" s="7"/>
      <c r="U1308" s="7"/>
      <c r="V1308" s="6"/>
      <c r="W1308" s="7"/>
      <c r="X1308" s="7"/>
      <c r="Y1308" s="7"/>
    </row>
    <row r="1309" spans="1:25">
      <c r="A1309" s="2" t="s">
        <v>330</v>
      </c>
      <c r="B1309" s="8">
        <v>3356</v>
      </c>
      <c r="E1309" s="2"/>
      <c r="I1309" s="2" t="s">
        <v>328</v>
      </c>
      <c r="J1309">
        <v>12</v>
      </c>
      <c r="O1309" s="2"/>
      <c r="T1309" s="7"/>
      <c r="U1309" s="7"/>
      <c r="V1309" s="6"/>
      <c r="W1309" s="7"/>
      <c r="X1309" s="7"/>
      <c r="Y1309" s="7"/>
    </row>
    <row r="1310" spans="1:25">
      <c r="B1310" s="8">
        <f>SUM(B1304:B1309)</f>
        <v>33876</v>
      </c>
      <c r="E1310" s="2"/>
      <c r="I1310" s="2" t="s">
        <v>329</v>
      </c>
      <c r="J1310">
        <v>10</v>
      </c>
      <c r="O1310" s="2"/>
      <c r="T1310" s="7"/>
      <c r="U1310" s="7"/>
      <c r="V1310" s="6"/>
      <c r="W1310" s="7"/>
      <c r="X1310" s="7"/>
      <c r="Y1310" s="7"/>
    </row>
    <row r="1311" spans="1:25">
      <c r="B1311" s="8"/>
      <c r="E1311" s="2"/>
      <c r="J1311">
        <f>SUM(J1305:J1310)</f>
        <v>65</v>
      </c>
      <c r="O1311" s="2"/>
      <c r="T1311" s="7"/>
      <c r="U1311" s="7"/>
      <c r="V1311" s="6"/>
      <c r="W1311" s="7"/>
      <c r="X1311" s="7"/>
      <c r="Y1311" s="7"/>
    </row>
    <row r="1312" spans="1:25">
      <c r="B1312" s="8"/>
      <c r="E1312" s="2"/>
      <c r="I1312" s="2"/>
      <c r="O1312" s="2"/>
      <c r="T1312" s="7"/>
      <c r="U1312" s="7"/>
      <c r="V1312" s="6"/>
      <c r="W1312" s="7"/>
      <c r="X1312" s="7"/>
      <c r="Y1312" s="7"/>
    </row>
    <row r="1313" spans="1:25">
      <c r="B1313" s="8"/>
      <c r="E1313" s="2"/>
      <c r="I1313" s="2"/>
      <c r="O1313" s="2"/>
      <c r="T1313" s="7"/>
      <c r="U1313" s="7"/>
      <c r="V1313" s="6"/>
      <c r="W1313" s="7"/>
      <c r="X1313" s="7"/>
      <c r="Y1313" s="7"/>
    </row>
    <row r="1314" spans="1:25">
      <c r="A1314" s="2"/>
      <c r="E1314" s="2"/>
      <c r="I1314" s="2"/>
      <c r="O1314" s="2"/>
      <c r="T1314" s="7"/>
      <c r="U1314" s="7"/>
      <c r="V1314" s="6"/>
      <c r="W1314" s="7"/>
      <c r="X1314" s="7"/>
      <c r="Y1314" s="7"/>
    </row>
    <row r="1315" spans="1:25">
      <c r="A1315" s="2"/>
      <c r="E1315" s="2"/>
      <c r="I1315" s="2"/>
      <c r="O1315" s="2"/>
      <c r="T1315" s="7"/>
      <c r="U1315" s="7"/>
      <c r="V1315" s="6"/>
      <c r="W1315" s="6"/>
      <c r="X1315" s="7"/>
      <c r="Y1315" s="7"/>
    </row>
    <row r="1316" spans="1:25">
      <c r="A1316" s="2"/>
      <c r="E1316" s="2"/>
      <c r="I1316" s="2"/>
      <c r="O1316" s="2"/>
      <c r="T1316" s="7"/>
      <c r="U1316" s="7"/>
      <c r="V1316" s="6"/>
      <c r="W1316" s="6"/>
      <c r="X1316" s="7"/>
      <c r="Y1316" s="7"/>
    </row>
    <row r="1317" spans="1:25">
      <c r="A1317" s="2"/>
      <c r="E1317" s="2"/>
      <c r="I1317" s="2"/>
      <c r="O1317" s="2"/>
      <c r="T1317" s="7"/>
      <c r="U1317" s="7"/>
      <c r="V1317" s="6"/>
      <c r="W1317" s="6"/>
      <c r="X1317" s="7"/>
      <c r="Y1317" s="7"/>
    </row>
    <row r="1318" spans="1:25">
      <c r="A1318" s="2"/>
      <c r="E1318" s="2"/>
      <c r="T1318" s="7"/>
      <c r="U1318" s="7"/>
      <c r="V1318" s="7"/>
      <c r="W1318" s="7"/>
      <c r="X1318" s="7"/>
      <c r="Y1318" s="7"/>
    </row>
    <row r="1319" spans="1:25">
      <c r="A1319" s="2"/>
      <c r="E1319" s="2"/>
      <c r="H1319" s="2"/>
      <c r="T1319" s="7"/>
      <c r="U1319" s="7"/>
      <c r="V1319" s="7"/>
      <c r="W1319" s="6"/>
      <c r="X1319" s="7"/>
      <c r="Y1319" s="7"/>
    </row>
    <row r="1320" spans="1:25">
      <c r="B1320" s="8"/>
      <c r="H1320" s="2"/>
      <c r="T1320" s="7"/>
      <c r="U1320" s="7"/>
      <c r="V1320" s="7"/>
      <c r="W1320" s="7"/>
      <c r="X1320" s="7"/>
      <c r="Y1320" s="7"/>
    </row>
    <row r="1321" spans="1:25">
      <c r="B1321" s="8"/>
      <c r="T1321" s="7"/>
      <c r="U1321" s="7"/>
      <c r="V1321" s="7"/>
      <c r="W1321" s="7"/>
      <c r="X1321" s="7"/>
      <c r="Y1321" s="7"/>
    </row>
    <row r="1322" spans="1:25">
      <c r="A1322" t="s">
        <v>258</v>
      </c>
    </row>
    <row r="1324" spans="1:25">
      <c r="A1324" t="s">
        <v>40</v>
      </c>
      <c r="B1324" t="s">
        <v>38</v>
      </c>
    </row>
    <row r="1325" spans="1:25">
      <c r="A1325" s="2" t="s">
        <v>331</v>
      </c>
      <c r="B1325" s="8">
        <v>14</v>
      </c>
    </row>
    <row r="1326" spans="1:25">
      <c r="A1326" s="2" t="s">
        <v>332</v>
      </c>
      <c r="B1326" s="8">
        <v>2686</v>
      </c>
    </row>
    <row r="1327" spans="1:25">
      <c r="A1327" s="2" t="s">
        <v>781</v>
      </c>
      <c r="B1327" s="8">
        <v>0</v>
      </c>
    </row>
    <row r="1328" spans="1:25">
      <c r="A1328" s="2" t="s">
        <v>333</v>
      </c>
      <c r="B1328" s="8">
        <v>1</v>
      </c>
    </row>
    <row r="1329" spans="1:17">
      <c r="A1329" s="2" t="s">
        <v>334</v>
      </c>
      <c r="B1329" s="8">
        <v>97</v>
      </c>
    </row>
    <row r="1330" spans="1:17">
      <c r="A1330" s="2" t="s">
        <v>335</v>
      </c>
      <c r="B1330" s="8">
        <v>1244</v>
      </c>
    </row>
    <row r="1331" spans="1:17">
      <c r="A1331" s="2" t="s">
        <v>336</v>
      </c>
      <c r="B1331" s="8">
        <v>110</v>
      </c>
    </row>
    <row r="1332" spans="1:17">
      <c r="A1332" s="2" t="s">
        <v>337</v>
      </c>
      <c r="B1332" s="8">
        <v>16</v>
      </c>
    </row>
    <row r="1333" spans="1:17">
      <c r="A1333" s="2" t="s">
        <v>338</v>
      </c>
      <c r="B1333" s="8">
        <v>65</v>
      </c>
    </row>
    <row r="1334" spans="1:17">
      <c r="B1334" s="8">
        <f>SUM(B1325:B1333)</f>
        <v>4233</v>
      </c>
    </row>
    <row r="1335" spans="1:17">
      <c r="A1335" s="7"/>
      <c r="B1335" s="7"/>
    </row>
    <row r="1339" spans="1:17">
      <c r="A1339" t="s">
        <v>339</v>
      </c>
    </row>
    <row r="1340" spans="1:17">
      <c r="Q1340" s="2"/>
    </row>
    <row r="1341" spans="1:17">
      <c r="Q1341" s="2"/>
    </row>
    <row r="1342" spans="1:17">
      <c r="A1342" t="s">
        <v>40</v>
      </c>
      <c r="B1342" s="8" t="s">
        <v>38</v>
      </c>
      <c r="Q1342" s="2"/>
    </row>
    <row r="1343" spans="1:17">
      <c r="A1343" s="2" t="s">
        <v>340</v>
      </c>
      <c r="B1343" s="8">
        <v>1357</v>
      </c>
      <c r="Q1343" s="2"/>
    </row>
    <row r="1344" spans="1:17">
      <c r="A1344" s="2" t="s">
        <v>341</v>
      </c>
      <c r="B1344" s="8">
        <v>3562</v>
      </c>
      <c r="Q1344" s="2"/>
    </row>
    <row r="1345" spans="1:17">
      <c r="A1345" s="2" t="s">
        <v>342</v>
      </c>
      <c r="B1345" s="8">
        <v>809</v>
      </c>
      <c r="Q1345" s="2"/>
    </row>
    <row r="1346" spans="1:17">
      <c r="A1346" s="2" t="s">
        <v>343</v>
      </c>
      <c r="B1346" s="8">
        <v>13693</v>
      </c>
      <c r="Q1346" s="2"/>
    </row>
    <row r="1347" spans="1:17">
      <c r="A1347" s="2" t="s">
        <v>344</v>
      </c>
      <c r="B1347" s="8">
        <v>1438</v>
      </c>
      <c r="Q1347" s="2"/>
    </row>
    <row r="1348" spans="1:17">
      <c r="A1348" s="2" t="s">
        <v>345</v>
      </c>
      <c r="B1348" s="8">
        <v>69733</v>
      </c>
    </row>
    <row r="1349" spans="1:17">
      <c r="A1349" s="2" t="s">
        <v>346</v>
      </c>
      <c r="B1349" s="8">
        <v>3973</v>
      </c>
    </row>
    <row r="1350" spans="1:17">
      <c r="A1350" s="2" t="s">
        <v>347</v>
      </c>
      <c r="B1350" s="8">
        <v>4430</v>
      </c>
    </row>
    <row r="1351" spans="1:17">
      <c r="A1351" s="2" t="s">
        <v>348</v>
      </c>
      <c r="B1351" s="8">
        <v>8214</v>
      </c>
    </row>
    <row r="1352" spans="1:17">
      <c r="A1352" s="2" t="s">
        <v>349</v>
      </c>
      <c r="B1352" s="8">
        <v>4054</v>
      </c>
    </row>
    <row r="1353" spans="1:17">
      <c r="A1353" s="2" t="s">
        <v>350</v>
      </c>
      <c r="B1353" s="8">
        <v>7238</v>
      </c>
    </row>
    <row r="1354" spans="1:17">
      <c r="B1354" s="8">
        <f>SUM(B1343:B1353)</f>
        <v>118501</v>
      </c>
      <c r="G1354" s="2"/>
    </row>
    <row r="1355" spans="1:17">
      <c r="A1355" s="2"/>
      <c r="G1355" s="2"/>
      <c r="M1355" s="2"/>
    </row>
    <row r="1356" spans="1:17">
      <c r="A1356" s="2" t="s">
        <v>603</v>
      </c>
      <c r="G1356" s="2"/>
      <c r="M1356" s="2"/>
    </row>
    <row r="1357" spans="1:17">
      <c r="A1357" s="30" t="s">
        <v>40</v>
      </c>
      <c r="B1357" s="30" t="s">
        <v>38</v>
      </c>
      <c r="G1357" s="2"/>
      <c r="M1357" s="2"/>
    </row>
    <row r="1358" spans="1:17">
      <c r="A1358" s="2" t="s">
        <v>495</v>
      </c>
      <c r="B1358">
        <v>145</v>
      </c>
      <c r="G1358" s="2"/>
      <c r="M1358" s="2"/>
    </row>
    <row r="1359" spans="1:17">
      <c r="A1359" s="2" t="s">
        <v>496</v>
      </c>
      <c r="B1359">
        <v>46</v>
      </c>
      <c r="G1359" s="2"/>
      <c r="M1359" s="2"/>
    </row>
    <row r="1360" spans="1:17">
      <c r="A1360" s="2" t="s">
        <v>497</v>
      </c>
      <c r="B1360">
        <v>21</v>
      </c>
      <c r="G1360" s="2"/>
      <c r="M1360" s="2"/>
    </row>
    <row r="1361" spans="1:14">
      <c r="A1361" s="2" t="s">
        <v>498</v>
      </c>
      <c r="B1361">
        <v>44</v>
      </c>
      <c r="G1361" s="2"/>
      <c r="M1361" s="2"/>
    </row>
    <row r="1362" spans="1:14">
      <c r="A1362" s="2" t="s">
        <v>499</v>
      </c>
      <c r="B1362">
        <v>52</v>
      </c>
      <c r="G1362" s="2"/>
      <c r="M1362" s="2"/>
    </row>
    <row r="1363" spans="1:14">
      <c r="A1363" s="2" t="s">
        <v>500</v>
      </c>
      <c r="B1363">
        <v>66</v>
      </c>
      <c r="G1363" s="2"/>
      <c r="M1363" s="2"/>
    </row>
    <row r="1364" spans="1:14">
      <c r="A1364" s="2" t="s">
        <v>501</v>
      </c>
      <c r="B1364">
        <v>60</v>
      </c>
      <c r="G1364" s="2"/>
    </row>
    <row r="1365" spans="1:14">
      <c r="A1365" s="2" t="s">
        <v>502</v>
      </c>
      <c r="B1365">
        <v>119</v>
      </c>
      <c r="G1365" s="2"/>
    </row>
    <row r="1366" spans="1:14">
      <c r="A1366" s="2" t="s">
        <v>503</v>
      </c>
      <c r="B1366">
        <v>57</v>
      </c>
      <c r="G1366" s="2"/>
      <c r="N1366" s="7"/>
    </row>
    <row r="1367" spans="1:14">
      <c r="A1367" s="2" t="s">
        <v>504</v>
      </c>
      <c r="B1367">
        <v>170</v>
      </c>
      <c r="G1367" s="2"/>
    </row>
    <row r="1368" spans="1:14">
      <c r="A1368" s="2" t="s">
        <v>505</v>
      </c>
      <c r="B1368">
        <v>123</v>
      </c>
      <c r="G1368" s="2"/>
    </row>
    <row r="1369" spans="1:14">
      <c r="A1369" s="2" t="s">
        <v>506</v>
      </c>
      <c r="B1369">
        <v>102</v>
      </c>
      <c r="G1369" s="2"/>
    </row>
    <row r="1370" spans="1:14">
      <c r="A1370" s="2" t="s">
        <v>829</v>
      </c>
      <c r="B1370">
        <v>151</v>
      </c>
    </row>
    <row r="1371" spans="1:14">
      <c r="B1371">
        <f>SUM(B1358:B1370)</f>
        <v>1156</v>
      </c>
    </row>
    <row r="1374" spans="1:14">
      <c r="A1374" t="s">
        <v>351</v>
      </c>
    </row>
    <row r="1376" spans="1:14">
      <c r="F1376" s="143" t="s">
        <v>396</v>
      </c>
      <c r="G1376" s="143"/>
      <c r="H1376" s="143"/>
      <c r="I1376" s="143"/>
      <c r="J1376" s="143"/>
    </row>
    <row r="1378" spans="1:13">
      <c r="A1378" t="s">
        <v>395</v>
      </c>
      <c r="F1378" s="143" t="s">
        <v>255</v>
      </c>
      <c r="G1378" s="143"/>
      <c r="K1378" s="143" t="s">
        <v>75</v>
      </c>
      <c r="L1378" s="143"/>
    </row>
    <row r="1379" spans="1:13">
      <c r="A1379" t="s">
        <v>40</v>
      </c>
      <c r="B1379" s="8" t="s">
        <v>41</v>
      </c>
      <c r="F1379" s="2" t="s">
        <v>242</v>
      </c>
      <c r="G1379" s="8">
        <v>12945</v>
      </c>
      <c r="K1379" s="2" t="s">
        <v>242</v>
      </c>
      <c r="L1379">
        <v>22</v>
      </c>
    </row>
    <row r="1380" spans="1:13">
      <c r="A1380" s="2" t="s">
        <v>689</v>
      </c>
      <c r="B1380" s="8">
        <v>1426</v>
      </c>
      <c r="F1380" s="2" t="s">
        <v>241</v>
      </c>
      <c r="G1380" s="8">
        <v>6864</v>
      </c>
      <c r="K1380" s="2" t="s">
        <v>241</v>
      </c>
      <c r="L1380">
        <v>14</v>
      </c>
    </row>
    <row r="1381" spans="1:13">
      <c r="A1381" s="2" t="s">
        <v>690</v>
      </c>
      <c r="B1381" s="8">
        <v>93</v>
      </c>
      <c r="G1381" s="8">
        <f>SUM(G1379:G1380)</f>
        <v>19809</v>
      </c>
      <c r="L1381">
        <f>SUM(L1379:L1380)</f>
        <v>36</v>
      </c>
    </row>
    <row r="1382" spans="1:13">
      <c r="A1382" s="2" t="s">
        <v>691</v>
      </c>
      <c r="B1382" s="8">
        <v>1068</v>
      </c>
      <c r="M1382" s="2"/>
    </row>
    <row r="1383" spans="1:13">
      <c r="A1383" s="2" t="s">
        <v>692</v>
      </c>
      <c r="B1383" s="8">
        <v>215</v>
      </c>
    </row>
    <row r="1384" spans="1:13">
      <c r="A1384" s="2" t="s">
        <v>381</v>
      </c>
      <c r="B1384" s="8">
        <v>200</v>
      </c>
    </row>
    <row r="1385" spans="1:13">
      <c r="A1385" s="2" t="s">
        <v>382</v>
      </c>
      <c r="B1385" s="8">
        <v>598</v>
      </c>
    </row>
    <row r="1386" spans="1:13">
      <c r="A1386" s="2" t="s">
        <v>383</v>
      </c>
      <c r="B1386" s="8">
        <v>871</v>
      </c>
    </row>
    <row r="1387" spans="1:13">
      <c r="A1387" s="2" t="s">
        <v>384</v>
      </c>
      <c r="B1387" s="8">
        <v>370</v>
      </c>
    </row>
    <row r="1388" spans="1:13">
      <c r="A1388" s="2" t="s">
        <v>385</v>
      </c>
      <c r="B1388" s="8">
        <v>904</v>
      </c>
    </row>
    <row r="1389" spans="1:13">
      <c r="A1389" s="2" t="s">
        <v>386</v>
      </c>
      <c r="B1389" s="8">
        <v>1425</v>
      </c>
    </row>
    <row r="1390" spans="1:13">
      <c r="A1390" s="2" t="s">
        <v>256</v>
      </c>
      <c r="B1390" s="8">
        <v>567</v>
      </c>
    </row>
    <row r="1391" spans="1:13">
      <c r="A1391" s="2" t="s">
        <v>387</v>
      </c>
      <c r="B1391" s="8">
        <v>240</v>
      </c>
    </row>
    <row r="1392" spans="1:13">
      <c r="A1392" s="2" t="s">
        <v>257</v>
      </c>
      <c r="B1392" s="8">
        <v>1239</v>
      </c>
    </row>
    <row r="1393" spans="1:2">
      <c r="A1393" s="2" t="s">
        <v>388</v>
      </c>
      <c r="B1393" s="8">
        <v>297</v>
      </c>
    </row>
    <row r="1394" spans="1:2">
      <c r="A1394" s="2" t="s">
        <v>389</v>
      </c>
      <c r="B1394" s="8">
        <v>605</v>
      </c>
    </row>
    <row r="1395" spans="1:2">
      <c r="A1395" s="2" t="s">
        <v>254</v>
      </c>
      <c r="B1395" s="8">
        <v>539</v>
      </c>
    </row>
    <row r="1396" spans="1:2">
      <c r="A1396" s="2" t="s">
        <v>281</v>
      </c>
      <c r="B1396" s="8">
        <v>2277</v>
      </c>
    </row>
    <row r="1397" spans="1:2">
      <c r="A1397" s="2" t="s">
        <v>560</v>
      </c>
      <c r="B1397" s="8">
        <v>362</v>
      </c>
    </row>
    <row r="1398" spans="1:2">
      <c r="A1398" s="2" t="s">
        <v>390</v>
      </c>
      <c r="B1398" s="8">
        <v>379</v>
      </c>
    </row>
    <row r="1399" spans="1:2">
      <c r="A1399" s="2" t="s">
        <v>391</v>
      </c>
      <c r="B1399" s="8">
        <v>443</v>
      </c>
    </row>
    <row r="1400" spans="1:2">
      <c r="A1400" s="2" t="s">
        <v>392</v>
      </c>
      <c r="B1400" s="8">
        <v>477</v>
      </c>
    </row>
    <row r="1401" spans="1:2">
      <c r="A1401" s="2" t="s">
        <v>561</v>
      </c>
      <c r="B1401" s="8">
        <v>428</v>
      </c>
    </row>
    <row r="1402" spans="1:2">
      <c r="A1402" s="2" t="s">
        <v>393</v>
      </c>
      <c r="B1402" s="8">
        <v>293</v>
      </c>
    </row>
    <row r="1403" spans="1:2">
      <c r="A1403" s="2" t="s">
        <v>311</v>
      </c>
      <c r="B1403" s="8">
        <v>797</v>
      </c>
    </row>
    <row r="1404" spans="1:2">
      <c r="A1404" s="2" t="s">
        <v>272</v>
      </c>
      <c r="B1404" s="8">
        <v>3027</v>
      </c>
    </row>
    <row r="1405" spans="1:2">
      <c r="A1405" s="2" t="s">
        <v>312</v>
      </c>
      <c r="B1405" s="8">
        <v>755</v>
      </c>
    </row>
    <row r="1406" spans="1:2">
      <c r="A1406" s="2" t="s">
        <v>313</v>
      </c>
      <c r="B1406" s="8">
        <v>841</v>
      </c>
    </row>
    <row r="1407" spans="1:2">
      <c r="A1407" s="2" t="s">
        <v>315</v>
      </c>
      <c r="B1407" s="8">
        <v>392</v>
      </c>
    </row>
    <row r="1408" spans="1:2">
      <c r="A1408" s="2" t="s">
        <v>258</v>
      </c>
      <c r="B1408" s="8">
        <v>2014</v>
      </c>
    </row>
    <row r="1409" spans="1:10">
      <c r="A1409" s="2" t="s">
        <v>259</v>
      </c>
      <c r="B1409" s="8">
        <v>1159</v>
      </c>
    </row>
    <row r="1410" spans="1:10">
      <c r="A1410" s="2" t="s">
        <v>394</v>
      </c>
      <c r="B1410" s="8">
        <v>370</v>
      </c>
    </row>
    <row r="1411" spans="1:10">
      <c r="A1411" s="2" t="s">
        <v>1006</v>
      </c>
      <c r="B1411" s="8">
        <v>233</v>
      </c>
    </row>
    <row r="1412" spans="1:10">
      <c r="A1412" s="2" t="s">
        <v>314</v>
      </c>
      <c r="B1412" s="8">
        <v>455.70634659651432</v>
      </c>
      <c r="C1412" s="17"/>
      <c r="D1412" s="17"/>
      <c r="F1412" s="17"/>
      <c r="G1412" s="17"/>
      <c r="H1412" s="17"/>
      <c r="I1412" s="17"/>
      <c r="J1412" s="17"/>
    </row>
    <row r="1413" spans="1:10">
      <c r="A1413" s="2" t="s">
        <v>830</v>
      </c>
      <c r="B1413" s="8">
        <v>530</v>
      </c>
      <c r="C1413" s="17"/>
      <c r="D1413" s="17"/>
      <c r="E1413" s="17"/>
    </row>
    <row r="1414" spans="1:10">
      <c r="B1414" s="8">
        <f>SUM(B1380:B1413)</f>
        <v>25889.706346596515</v>
      </c>
      <c r="C1414" s="17"/>
      <c r="D1414" s="17"/>
      <c r="E1414" s="17"/>
    </row>
    <row r="1415" spans="1:10">
      <c r="C1415" s="17"/>
      <c r="D1415" s="17"/>
      <c r="E1415" s="17"/>
    </row>
    <row r="1416" spans="1:10">
      <c r="C1416" s="17"/>
      <c r="D1416" s="17"/>
      <c r="E1416" s="17"/>
    </row>
    <row r="1417" spans="1:10">
      <c r="C1417" s="17"/>
      <c r="D1417" s="17"/>
      <c r="E1417" s="17"/>
    </row>
    <row r="1418" spans="1:10">
      <c r="C1418" s="17"/>
      <c r="D1418" s="17"/>
      <c r="E1418" s="17"/>
    </row>
    <row r="1419" spans="1:10">
      <c r="A1419" s="17" t="s">
        <v>407</v>
      </c>
      <c r="B1419" s="17"/>
      <c r="C1419" s="17"/>
      <c r="E1419" s="17"/>
    </row>
    <row r="1420" spans="1:10">
      <c r="A1420" s="17"/>
      <c r="B1420" s="17"/>
      <c r="C1420" s="17"/>
    </row>
    <row r="1421" spans="1:10">
      <c r="A1421" s="17"/>
      <c r="B1421" s="17"/>
      <c r="C1421" s="17"/>
    </row>
    <row r="1422" spans="1:10">
      <c r="A1422" s="17" t="s">
        <v>397</v>
      </c>
      <c r="B1422" s="17"/>
      <c r="C1422" s="17"/>
    </row>
    <row r="1423" spans="1:10">
      <c r="A1423" s="17" t="s">
        <v>40</v>
      </c>
      <c r="B1423" s="17" t="s">
        <v>41</v>
      </c>
      <c r="C1423" s="17"/>
      <c r="E1423" t="s">
        <v>398</v>
      </c>
    </row>
    <row r="1424" spans="1:10">
      <c r="A1424" s="139" t="s">
        <v>397</v>
      </c>
      <c r="B1424" s="139"/>
      <c r="C1424" s="17"/>
      <c r="E1424" s="2" t="s">
        <v>399</v>
      </c>
      <c r="F1424" s="8">
        <v>5071</v>
      </c>
    </row>
    <row r="1425" spans="1:17">
      <c r="A1425" t="s">
        <v>40</v>
      </c>
      <c r="B1425" t="s">
        <v>41</v>
      </c>
      <c r="C1425" s="17"/>
      <c r="E1425" s="2" t="s">
        <v>403</v>
      </c>
      <c r="F1425" s="8">
        <v>5949</v>
      </c>
      <c r="I1425" t="s">
        <v>400</v>
      </c>
    </row>
    <row r="1426" spans="1:17">
      <c r="A1426" t="s">
        <v>40</v>
      </c>
      <c r="B1426" t="s">
        <v>41</v>
      </c>
      <c r="C1426" s="17"/>
      <c r="E1426" s="2" t="s">
        <v>253</v>
      </c>
      <c r="F1426" s="8">
        <v>14870</v>
      </c>
      <c r="I1426" s="2" t="s">
        <v>401</v>
      </c>
      <c r="J1426">
        <v>1428</v>
      </c>
    </row>
    <row r="1427" spans="1:17">
      <c r="A1427" s="2" t="s">
        <v>401</v>
      </c>
      <c r="B1427">
        <v>81</v>
      </c>
      <c r="C1427" s="17"/>
      <c r="F1427" s="8">
        <f>SUM(F1424:F1426)</f>
        <v>25890</v>
      </c>
      <c r="I1427" s="2" t="s">
        <v>406</v>
      </c>
      <c r="J1427">
        <v>402</v>
      </c>
      <c r="M1427" s="2"/>
    </row>
    <row r="1428" spans="1:17">
      <c r="A1428" s="2" t="s">
        <v>404</v>
      </c>
      <c r="B1428">
        <v>10</v>
      </c>
      <c r="C1428" s="17"/>
      <c r="I1428" s="2" t="s">
        <v>404</v>
      </c>
      <c r="J1428">
        <v>45</v>
      </c>
      <c r="M1428" s="2"/>
    </row>
    <row r="1429" spans="1:17">
      <c r="A1429" s="2" t="s">
        <v>405</v>
      </c>
      <c r="B1429">
        <v>172</v>
      </c>
      <c r="C1429" s="17"/>
      <c r="I1429" s="2" t="s">
        <v>405</v>
      </c>
      <c r="J1429">
        <v>5591</v>
      </c>
      <c r="M1429" s="2"/>
    </row>
    <row r="1430" spans="1:17">
      <c r="A1430" s="2" t="s">
        <v>402</v>
      </c>
      <c r="B1430">
        <v>394</v>
      </c>
      <c r="C1430" s="17"/>
      <c r="I1430" s="2" t="s">
        <v>299</v>
      </c>
      <c r="J1430">
        <v>5717</v>
      </c>
    </row>
    <row r="1431" spans="1:17">
      <c r="B1431">
        <f>SUM(B1427:B1430)</f>
        <v>657</v>
      </c>
      <c r="C1431" s="17"/>
      <c r="J1431" s="8">
        <f>SUM(J1426:J1430)</f>
        <v>13183</v>
      </c>
    </row>
    <row r="1432" spans="1:17">
      <c r="A1432" s="17"/>
      <c r="B1432" s="17"/>
      <c r="C1432" s="17"/>
    </row>
    <row r="1433" spans="1:17">
      <c r="A1433" s="17"/>
      <c r="B1433" s="17"/>
      <c r="C1433" s="17"/>
    </row>
    <row r="1434" spans="1:17">
      <c r="A1434" s="17" t="s">
        <v>23</v>
      </c>
      <c r="B1434" s="17"/>
      <c r="C1434" s="17"/>
      <c r="D1434" t="s">
        <v>352</v>
      </c>
    </row>
    <row r="1435" spans="1:17">
      <c r="A1435" s="17"/>
      <c r="B1435" s="17"/>
      <c r="C1435" s="17"/>
    </row>
    <row r="1436" spans="1:17">
      <c r="A1436" t="s">
        <v>40</v>
      </c>
      <c r="B1436" t="s">
        <v>38</v>
      </c>
      <c r="D1436" t="s">
        <v>40</v>
      </c>
      <c r="E1436" t="s">
        <v>38</v>
      </c>
      <c r="M1436" s="8"/>
    </row>
    <row r="1437" spans="1:17">
      <c r="A1437" t="s">
        <v>40</v>
      </c>
      <c r="B1437" s="8" t="s">
        <v>38</v>
      </c>
      <c r="D1437" s="2" t="s">
        <v>353</v>
      </c>
      <c r="E1437">
        <v>165</v>
      </c>
      <c r="H1437" s="2"/>
      <c r="L1437" s="2"/>
      <c r="M1437" s="8"/>
      <c r="P1437" s="2"/>
    </row>
    <row r="1438" spans="1:17">
      <c r="A1438" s="2" t="s">
        <v>353</v>
      </c>
      <c r="B1438">
        <v>174</v>
      </c>
      <c r="D1438" s="2" t="s">
        <v>355</v>
      </c>
      <c r="E1438">
        <v>92</v>
      </c>
      <c r="F1438" s="2"/>
      <c r="G1438" s="2"/>
      <c r="K1438" s="2"/>
      <c r="L1438" s="8"/>
      <c r="P1438" s="2"/>
    </row>
    <row r="1439" spans="1:17">
      <c r="A1439" s="2" t="s">
        <v>354</v>
      </c>
      <c r="B1439">
        <v>99</v>
      </c>
      <c r="D1439" s="2" t="s">
        <v>281</v>
      </c>
      <c r="E1439">
        <v>230</v>
      </c>
      <c r="F1439" s="2"/>
      <c r="G1439" s="2"/>
      <c r="K1439" s="2"/>
      <c r="L1439" s="8"/>
      <c r="Q1439" s="8"/>
    </row>
    <row r="1440" spans="1:17">
      <c r="A1440" s="2" t="s">
        <v>281</v>
      </c>
      <c r="B1440">
        <v>239</v>
      </c>
      <c r="D1440" s="2" t="s">
        <v>258</v>
      </c>
      <c r="E1440">
        <v>143</v>
      </c>
      <c r="K1440" s="2"/>
      <c r="L1440" s="8"/>
      <c r="Q1440" s="8"/>
    </row>
    <row r="1441" spans="1:17">
      <c r="A1441" s="2" t="s">
        <v>258</v>
      </c>
      <c r="B1441">
        <v>145</v>
      </c>
      <c r="E1441" s="8">
        <f>SUM(E1437:E1440)</f>
        <v>630</v>
      </c>
      <c r="F1441" s="2"/>
      <c r="I1441" s="2"/>
      <c r="J1441" s="8"/>
      <c r="Q1441" s="8"/>
    </row>
    <row r="1442" spans="1:17">
      <c r="B1442" s="8">
        <f>SUM(B1438:B1441)</f>
        <v>657</v>
      </c>
      <c r="E1442" s="8"/>
      <c r="Q1442" s="8"/>
    </row>
    <row r="1443" spans="1:17">
      <c r="Q1443" s="8"/>
    </row>
    <row r="1444" spans="1:17" ht="19.899999999999999" customHeight="1">
      <c r="A1444" t="s">
        <v>411</v>
      </c>
      <c r="Q1444" s="8"/>
    </row>
    <row r="1445" spans="1:17">
      <c r="I1445" s="2"/>
      <c r="L1445" s="2"/>
    </row>
    <row r="1446" spans="1:17">
      <c r="E1446" s="2"/>
      <c r="I1446" s="2"/>
      <c r="L1446" s="2"/>
    </row>
    <row r="1447" spans="1:17">
      <c r="E1447" s="2"/>
      <c r="I1447" s="2"/>
      <c r="L1447" s="2"/>
    </row>
    <row r="1448" spans="1:17">
      <c r="E1448" s="2"/>
      <c r="I1448" s="2"/>
      <c r="L1448" s="2"/>
    </row>
    <row r="1449" spans="1:17">
      <c r="A1449" t="s">
        <v>1008</v>
      </c>
      <c r="E1449" s="2"/>
      <c r="I1449" s="2"/>
      <c r="L1449" s="2"/>
    </row>
    <row r="1450" spans="1:17">
      <c r="E1450" s="2"/>
      <c r="I1450" s="2" t="s">
        <v>358</v>
      </c>
      <c r="L1450" s="2"/>
      <c r="P1450" t="s">
        <v>255</v>
      </c>
    </row>
    <row r="1451" spans="1:17">
      <c r="E1451" s="2"/>
      <c r="I1451" s="2"/>
      <c r="L1451" s="2"/>
    </row>
    <row r="1452" spans="1:17">
      <c r="E1452" s="2"/>
      <c r="I1452" t="s">
        <v>40</v>
      </c>
      <c r="J1452" t="s">
        <v>38</v>
      </c>
      <c r="L1452" s="2"/>
      <c r="P1452" t="s">
        <v>40</v>
      </c>
      <c r="Q1452" t="s">
        <v>38</v>
      </c>
    </row>
    <row r="1453" spans="1:17">
      <c r="A1453" t="s">
        <v>40</v>
      </c>
      <c r="B1453" t="s">
        <v>38</v>
      </c>
      <c r="E1453" s="2"/>
      <c r="I1453" s="2" t="s">
        <v>359</v>
      </c>
      <c r="J1453">
        <v>18</v>
      </c>
      <c r="L1453" s="2"/>
      <c r="P1453" s="2" t="s">
        <v>361</v>
      </c>
      <c r="Q1453" s="8">
        <v>1984</v>
      </c>
    </row>
    <row r="1454" spans="1:17">
      <c r="A1454" s="2" t="s">
        <v>1007</v>
      </c>
      <c r="B1454">
        <v>1</v>
      </c>
      <c r="E1454" s="2"/>
      <c r="I1454" s="2" t="s">
        <v>360</v>
      </c>
      <c r="J1454">
        <v>12</v>
      </c>
      <c r="L1454" s="2"/>
      <c r="P1454" s="2" t="s">
        <v>362</v>
      </c>
      <c r="Q1454" s="8">
        <v>2644</v>
      </c>
    </row>
    <row r="1455" spans="1:17">
      <c r="A1455" s="2" t="s">
        <v>356</v>
      </c>
      <c r="B1455">
        <v>10</v>
      </c>
      <c r="E1455" s="2"/>
      <c r="I1455" s="2" t="s">
        <v>408</v>
      </c>
      <c r="J1455">
        <v>1</v>
      </c>
      <c r="L1455" s="2"/>
      <c r="P1455" s="2" t="s">
        <v>363</v>
      </c>
      <c r="Q1455" s="8">
        <v>3698</v>
      </c>
    </row>
    <row r="1456" spans="1:17">
      <c r="A1456" s="2" t="s">
        <v>357</v>
      </c>
      <c r="B1456">
        <v>25</v>
      </c>
      <c r="E1456" s="2"/>
      <c r="I1456" s="2" t="s">
        <v>409</v>
      </c>
      <c r="J1456">
        <v>17</v>
      </c>
      <c r="L1456" s="2"/>
      <c r="P1456" s="2" t="s">
        <v>364</v>
      </c>
      <c r="Q1456" s="8">
        <v>14284</v>
      </c>
    </row>
    <row r="1457" spans="1:17">
      <c r="I1457" s="2" t="s">
        <v>410</v>
      </c>
      <c r="J1457">
        <v>1</v>
      </c>
      <c r="P1457" s="2" t="s">
        <v>365</v>
      </c>
      <c r="Q1457" s="8">
        <v>3280</v>
      </c>
    </row>
    <row r="1458" spans="1:17">
      <c r="B1458">
        <f>SUM(B1454:B1457)</f>
        <v>36</v>
      </c>
      <c r="I1458" s="2"/>
      <c r="J1458">
        <f>SUM(J1453:J1457)</f>
        <v>49</v>
      </c>
      <c r="Q1458" s="8">
        <f>SUM(Q1453:Q1457)</f>
        <v>25890</v>
      </c>
    </row>
    <row r="1459" spans="1:17">
      <c r="J1459">
        <f>SUM(J1453:J1458)</f>
        <v>98</v>
      </c>
    </row>
    <row r="1463" spans="1:17">
      <c r="A1463" t="s">
        <v>276</v>
      </c>
    </row>
    <row r="1468" spans="1:17">
      <c r="A1468" s="30" t="s">
        <v>40</v>
      </c>
      <c r="B1468" s="31" t="s">
        <v>41</v>
      </c>
    </row>
    <row r="1469" spans="1:17">
      <c r="A1469" s="2" t="s">
        <v>562</v>
      </c>
      <c r="B1469">
        <v>281</v>
      </c>
    </row>
    <row r="1470" spans="1:17">
      <c r="A1470" s="2" t="s">
        <v>563</v>
      </c>
      <c r="B1470">
        <v>264</v>
      </c>
    </row>
    <row r="1471" spans="1:17">
      <c r="A1471" s="2" t="s">
        <v>412</v>
      </c>
      <c r="B1471">
        <v>178</v>
      </c>
    </row>
    <row r="1472" spans="1:17">
      <c r="A1472" s="2" t="s">
        <v>564</v>
      </c>
      <c r="B1472">
        <v>176</v>
      </c>
    </row>
    <row r="1473" spans="1:2">
      <c r="A1473" s="2" t="s">
        <v>413</v>
      </c>
      <c r="B1473">
        <v>64</v>
      </c>
    </row>
    <row r="1474" spans="1:2">
      <c r="A1474" s="2" t="s">
        <v>414</v>
      </c>
      <c r="B1474">
        <v>265</v>
      </c>
    </row>
    <row r="1475" spans="1:2">
      <c r="A1475" s="2" t="s">
        <v>415</v>
      </c>
      <c r="B1475">
        <v>377</v>
      </c>
    </row>
    <row r="1476" spans="1:2">
      <c r="A1476" s="2" t="s">
        <v>831</v>
      </c>
    </row>
    <row r="1477" spans="1:2">
      <c r="A1477" s="2" t="s">
        <v>416</v>
      </c>
      <c r="B1477">
        <v>151</v>
      </c>
    </row>
    <row r="1478" spans="1:2">
      <c r="A1478" s="2" t="s">
        <v>417</v>
      </c>
      <c r="B1478">
        <v>131</v>
      </c>
    </row>
    <row r="1479" spans="1:2">
      <c r="A1479" s="2" t="s">
        <v>418</v>
      </c>
      <c r="B1479">
        <v>82</v>
      </c>
    </row>
    <row r="1480" spans="1:2">
      <c r="A1480" s="2" t="s">
        <v>507</v>
      </c>
      <c r="B1480">
        <v>244</v>
      </c>
    </row>
    <row r="1481" spans="1:2">
      <c r="A1481" s="2" t="s">
        <v>782</v>
      </c>
      <c r="B1481">
        <v>185</v>
      </c>
    </row>
    <row r="1482" spans="1:2">
      <c r="A1482" s="2" t="s">
        <v>565</v>
      </c>
      <c r="B1482">
        <v>188</v>
      </c>
    </row>
    <row r="1483" spans="1:2">
      <c r="A1483" s="2" t="s">
        <v>783</v>
      </c>
      <c r="B1483">
        <v>223</v>
      </c>
    </row>
    <row r="1484" spans="1:2">
      <c r="A1484" s="2" t="s">
        <v>832</v>
      </c>
      <c r="B1484">
        <v>6</v>
      </c>
    </row>
    <row r="1485" spans="1:2">
      <c r="A1485" s="2" t="s">
        <v>833</v>
      </c>
      <c r="B1485">
        <v>13</v>
      </c>
    </row>
    <row r="1486" spans="1:2">
      <c r="A1486" s="2" t="s">
        <v>566</v>
      </c>
      <c r="B1486">
        <v>88</v>
      </c>
    </row>
    <row r="1487" spans="1:2">
      <c r="A1487" s="2" t="s">
        <v>508</v>
      </c>
      <c r="B1487">
        <v>142</v>
      </c>
    </row>
    <row r="1488" spans="1:2">
      <c r="A1488" s="2" t="s">
        <v>784</v>
      </c>
      <c r="B1488">
        <v>162</v>
      </c>
    </row>
    <row r="1489" spans="1:5">
      <c r="A1489" s="2" t="s">
        <v>834</v>
      </c>
      <c r="B1489">
        <v>10</v>
      </c>
    </row>
    <row r="1490" spans="1:5">
      <c r="B1490" s="8"/>
    </row>
    <row r="1494" spans="1:5">
      <c r="A1494" t="s">
        <v>843</v>
      </c>
    </row>
    <row r="1497" spans="1:5">
      <c r="A1497" t="s">
        <v>400</v>
      </c>
    </row>
    <row r="1498" spans="1:5">
      <c r="D1498" s="2" t="s">
        <v>249</v>
      </c>
      <c r="E1498">
        <v>40</v>
      </c>
    </row>
    <row r="1499" spans="1:5">
      <c r="A1499" s="2" t="s">
        <v>242</v>
      </c>
      <c r="B1499">
        <v>1210</v>
      </c>
      <c r="D1499" s="2" t="s">
        <v>250</v>
      </c>
      <c r="E1499">
        <v>80</v>
      </c>
    </row>
    <row r="1500" spans="1:5">
      <c r="A1500" s="2" t="s">
        <v>241</v>
      </c>
      <c r="B1500">
        <v>1193</v>
      </c>
      <c r="D1500" s="2" t="s">
        <v>79</v>
      </c>
      <c r="E1500">
        <v>178</v>
      </c>
    </row>
    <row r="1501" spans="1:5">
      <c r="B1501" s="8">
        <f>SUM(B1499:B1500)</f>
        <v>2403</v>
      </c>
      <c r="D1501" s="2" t="s">
        <v>252</v>
      </c>
      <c r="E1501">
        <v>171</v>
      </c>
    </row>
    <row r="1502" spans="1:5">
      <c r="D1502" s="2" t="s">
        <v>253</v>
      </c>
      <c r="E1502">
        <v>1149</v>
      </c>
    </row>
    <row r="1503" spans="1:5">
      <c r="D1503" s="2" t="s">
        <v>299</v>
      </c>
      <c r="E1503">
        <v>785</v>
      </c>
    </row>
    <row r="1504" spans="1:5">
      <c r="E1504" s="8">
        <f>SUM(E1498:E1503)</f>
        <v>2403</v>
      </c>
    </row>
    <row r="1507" spans="1:5">
      <c r="A1507" t="s">
        <v>255</v>
      </c>
    </row>
    <row r="1510" spans="1:5">
      <c r="A1510" t="s">
        <v>509</v>
      </c>
      <c r="B1510" t="s">
        <v>38</v>
      </c>
    </row>
    <row r="1511" spans="1:5">
      <c r="A1511" s="2" t="s">
        <v>241</v>
      </c>
      <c r="B1511" s="8">
        <v>4013</v>
      </c>
      <c r="D1511" t="s">
        <v>89</v>
      </c>
      <c r="E1511" s="8" t="s">
        <v>38</v>
      </c>
    </row>
    <row r="1512" spans="1:5">
      <c r="A1512" s="2" t="s">
        <v>242</v>
      </c>
      <c r="B1512" s="8">
        <v>4125</v>
      </c>
      <c r="D1512" s="2" t="s">
        <v>249</v>
      </c>
      <c r="E1512">
        <v>259</v>
      </c>
    </row>
    <row r="1513" spans="1:5">
      <c r="B1513" s="8">
        <f>SUM(B1511:B1512)</f>
        <v>8138</v>
      </c>
      <c r="D1513" s="2" t="s">
        <v>250</v>
      </c>
      <c r="E1513">
        <v>553</v>
      </c>
    </row>
    <row r="1514" spans="1:5">
      <c r="D1514" s="2" t="s">
        <v>844</v>
      </c>
      <c r="E1514">
        <v>158</v>
      </c>
    </row>
    <row r="1515" spans="1:5">
      <c r="D1515" s="2" t="s">
        <v>79</v>
      </c>
      <c r="E1515">
        <v>1192</v>
      </c>
    </row>
    <row r="1516" spans="1:5">
      <c r="D1516" s="2" t="s">
        <v>251</v>
      </c>
      <c r="E1516">
        <v>2</v>
      </c>
    </row>
    <row r="1517" spans="1:5">
      <c r="D1517" s="2" t="s">
        <v>39</v>
      </c>
      <c r="E1517">
        <v>1</v>
      </c>
    </row>
    <row r="1518" spans="1:5">
      <c r="D1518" s="2" t="s">
        <v>252</v>
      </c>
      <c r="E1518">
        <v>267</v>
      </c>
    </row>
    <row r="1519" spans="1:5">
      <c r="D1519" s="2" t="s">
        <v>299</v>
      </c>
      <c r="E1519">
        <v>5706</v>
      </c>
    </row>
    <row r="1520" spans="1:5">
      <c r="E1520" s="8">
        <f>SUM(E1512:E1519)</f>
        <v>8138</v>
      </c>
    </row>
    <row r="1521" spans="4:5">
      <c r="D1521" s="2"/>
      <c r="E1521" s="8"/>
    </row>
    <row r="1522" spans="4:5">
      <c r="E1522" s="8"/>
    </row>
  </sheetData>
  <mergeCells count="63">
    <mergeCell ref="A909:A910"/>
    <mergeCell ref="A911:A912"/>
    <mergeCell ref="A913:A914"/>
    <mergeCell ref="F919:T920"/>
    <mergeCell ref="U919:U920"/>
    <mergeCell ref="L904:N904"/>
    <mergeCell ref="O904:Q904"/>
    <mergeCell ref="R904:T904"/>
    <mergeCell ref="U904:U905"/>
    <mergeCell ref="A906:A908"/>
    <mergeCell ref="I839:I840"/>
    <mergeCell ref="J839:L839"/>
    <mergeCell ref="M839:M840"/>
    <mergeCell ref="N839:N840"/>
    <mergeCell ref="O839:O840"/>
    <mergeCell ref="L747:L748"/>
    <mergeCell ref="M801:M802"/>
    <mergeCell ref="A932:I932"/>
    <mergeCell ref="A962:L962"/>
    <mergeCell ref="E785:E786"/>
    <mergeCell ref="F785:F786"/>
    <mergeCell ref="G785:K785"/>
    <mergeCell ref="L785:L786"/>
    <mergeCell ref="E801:E802"/>
    <mergeCell ref="F801:F802"/>
    <mergeCell ref="G801:G802"/>
    <mergeCell ref="H801:H802"/>
    <mergeCell ref="I801:I802"/>
    <mergeCell ref="J801:J802"/>
    <mergeCell ref="K801:L801"/>
    <mergeCell ref="H839:H840"/>
    <mergeCell ref="B107:C107"/>
    <mergeCell ref="K1378:L1378"/>
    <mergeCell ref="A124:B124"/>
    <mergeCell ref="A627:B627"/>
    <mergeCell ref="A664:B664"/>
    <mergeCell ref="F251:G251"/>
    <mergeCell ref="A307:G307"/>
    <mergeCell ref="A325:B326"/>
    <mergeCell ref="A334:B334"/>
    <mergeCell ref="I1298:K1298"/>
    <mergeCell ref="A1300:B1300"/>
    <mergeCell ref="F1376:J1376"/>
    <mergeCell ref="I1299:K1299"/>
    <mergeCell ref="A980:K981"/>
    <mergeCell ref="H1195:Q1195"/>
    <mergeCell ref="H747:K747"/>
    <mergeCell ref="A1424:B1424"/>
    <mergeCell ref="B1132:D1132"/>
    <mergeCell ref="G1252:H1252"/>
    <mergeCell ref="A1195:D1195"/>
    <mergeCell ref="F747:F748"/>
    <mergeCell ref="G747:G748"/>
    <mergeCell ref="A1132:A1133"/>
    <mergeCell ref="A1284:B1284"/>
    <mergeCell ref="F1378:G1378"/>
    <mergeCell ref="A901:U901"/>
    <mergeCell ref="A903:U903"/>
    <mergeCell ref="A904:A905"/>
    <mergeCell ref="B904:B905"/>
    <mergeCell ref="C904:E904"/>
    <mergeCell ref="F904:H904"/>
    <mergeCell ref="I904:K904"/>
  </mergeCells>
  <hyperlinks>
    <hyperlink ref="A337" r:id="rId1" display="http://direc.nac.de/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Enero-Marzo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paulino</dc:creator>
  <cp:lastModifiedBy>FALCON 50</cp:lastModifiedBy>
  <dcterms:created xsi:type="dcterms:W3CDTF">2015-06-05T18:17:20Z</dcterms:created>
  <dcterms:modified xsi:type="dcterms:W3CDTF">2025-04-10T17:38:41Z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2025-01-12T20:36:08Z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3629ca7e-502b-47cf-8741-5769389f2aaa</vt:lpwstr>
  </property>
  <property fmtid="{D5CDD505-2E9C-101B-9397-08002B2CF9AE}" pid="8" name="MSIP_Label_defa4170-0d19-0005-0004-bc88714345d2_ContentBits">
    <vt:lpwstr>0</vt:lpwstr>
  </property>
</Properties>
</file>