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3\JULIO-SEPTIEMBRE 2023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06" i="1" l="1"/>
  <c r="B1499" i="1"/>
  <c r="F1489" i="1"/>
  <c r="B1486" i="1"/>
  <c r="L1361" i="1" l="1"/>
  <c r="G1361" i="1"/>
  <c r="B1333" i="1" l="1"/>
  <c r="B1311" i="1"/>
  <c r="M1244" i="1"/>
  <c r="H1220" i="1"/>
  <c r="E1235" i="1"/>
  <c r="B1234" i="1"/>
  <c r="B1202" i="1"/>
  <c r="Q1167" i="1" l="1"/>
  <c r="P1167" i="1"/>
  <c r="O1167" i="1"/>
  <c r="N1167" i="1"/>
  <c r="M1167" i="1"/>
  <c r="L1167" i="1"/>
  <c r="K1167" i="1"/>
  <c r="J1167" i="1"/>
  <c r="I1167" i="1"/>
  <c r="S1102" i="1"/>
  <c r="D1103" i="1"/>
  <c r="G1053" i="1" l="1"/>
  <c r="B1069" i="1"/>
  <c r="C1033" i="1" l="1"/>
  <c r="B1033" i="1"/>
  <c r="L967" i="1" l="1"/>
  <c r="G965" i="1"/>
  <c r="I936" i="1"/>
  <c r="F935" i="1"/>
  <c r="K893" i="1" l="1"/>
  <c r="J893" i="1"/>
  <c r="I893" i="1"/>
  <c r="H893" i="1"/>
  <c r="G893" i="1"/>
  <c r="L892" i="1"/>
  <c r="L891" i="1"/>
  <c r="L890" i="1"/>
  <c r="L893" i="1" l="1"/>
  <c r="M893" i="1" s="1"/>
  <c r="M834" i="1"/>
  <c r="L834" i="1"/>
  <c r="K834" i="1"/>
  <c r="I834" i="1"/>
  <c r="H834" i="1"/>
  <c r="G834" i="1"/>
  <c r="J833" i="1"/>
  <c r="J832" i="1"/>
  <c r="J831" i="1"/>
  <c r="J830" i="1"/>
  <c r="J829" i="1"/>
  <c r="M890" i="1" l="1"/>
  <c r="M892" i="1"/>
  <c r="M891" i="1"/>
  <c r="J834" i="1"/>
  <c r="N832" i="1" s="1"/>
  <c r="N830" i="1" l="1"/>
  <c r="N833" i="1"/>
  <c r="N831" i="1"/>
  <c r="N829" i="1"/>
  <c r="L802" i="1"/>
  <c r="K802" i="1"/>
  <c r="I802" i="1"/>
  <c r="H802" i="1"/>
  <c r="G802" i="1"/>
  <c r="J801" i="1"/>
  <c r="J800" i="1"/>
  <c r="J799" i="1"/>
  <c r="J798" i="1"/>
  <c r="N834" i="1" l="1"/>
  <c r="J802" i="1"/>
  <c r="M798" i="1" s="1"/>
  <c r="M800" i="1" l="1"/>
  <c r="M799" i="1"/>
  <c r="M801" i="1"/>
  <c r="I775" i="1"/>
  <c r="H775" i="1"/>
  <c r="G775" i="1"/>
  <c r="F775" i="1"/>
  <c r="J774" i="1"/>
  <c r="J773" i="1"/>
  <c r="J772" i="1"/>
  <c r="J771" i="1"/>
  <c r="J770" i="1"/>
  <c r="J769" i="1"/>
  <c r="J768" i="1"/>
  <c r="J767" i="1"/>
  <c r="M802" i="1" l="1"/>
  <c r="J775" i="1"/>
  <c r="K769" i="1" s="1"/>
  <c r="E716" i="1"/>
  <c r="B758" i="1"/>
  <c r="K767" i="1" l="1"/>
  <c r="K770" i="1"/>
  <c r="K772" i="1"/>
  <c r="K771" i="1"/>
  <c r="K768" i="1"/>
  <c r="K774" i="1"/>
  <c r="K773" i="1"/>
  <c r="N636" i="1"/>
  <c r="I633" i="1"/>
  <c r="B641" i="1"/>
  <c r="K775" i="1" l="1"/>
  <c r="B597" i="1"/>
  <c r="B571" i="1"/>
  <c r="B548" i="1"/>
  <c r="B512" i="1" l="1"/>
  <c r="B392" i="1"/>
  <c r="B356" i="1" l="1"/>
  <c r="B329" i="1"/>
  <c r="I282" i="1"/>
  <c r="G320" i="1"/>
  <c r="B319" i="1"/>
  <c r="D301" i="1"/>
  <c r="C301" i="1"/>
  <c r="B301" i="1"/>
  <c r="B275" i="1" l="1"/>
  <c r="G256" i="1"/>
  <c r="B259" i="1"/>
  <c r="B242" i="1"/>
  <c r="B234" i="1"/>
  <c r="D221" i="1"/>
  <c r="C221" i="1"/>
  <c r="B221" i="1"/>
  <c r="C178" i="1" l="1"/>
  <c r="C177" i="1"/>
  <c r="C176" i="1"/>
  <c r="C175" i="1"/>
  <c r="C174" i="1"/>
  <c r="C173" i="1"/>
  <c r="M135" i="1"/>
  <c r="B138" i="1"/>
  <c r="I123" i="1"/>
  <c r="C122" i="1"/>
  <c r="G76" i="1"/>
  <c r="C76" i="1"/>
  <c r="B49" i="1"/>
  <c r="D34" i="1"/>
  <c r="C34" i="1"/>
  <c r="B34" i="1"/>
  <c r="E1236" i="1" l="1"/>
  <c r="O1032" i="1" l="1"/>
  <c r="N1032" i="1"/>
  <c r="B166" i="1" l="1"/>
  <c r="B513" i="1" l="1"/>
  <c r="B379" i="1" l="1"/>
</calcChain>
</file>

<file path=xl/sharedStrings.xml><?xml version="1.0" encoding="utf-8"?>
<sst xmlns="http://schemas.openxmlformats.org/spreadsheetml/2006/main" count="1617" uniqueCount="1042">
  <si>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</si>
  <si>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</si>
  <si>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</si>
  <si>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</si>
  <si>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</si>
  <si>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</si>
  <si>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</si>
  <si>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</si>
  <si>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</si>
  <si>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</si>
  <si>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</si>
  <si>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</si>
  <si>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</si>
  <si>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</si>
  <si>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</si>
  <si>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</si>
  <si>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</si>
  <si>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</si>
  <si>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</si>
  <si>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</si>
  <si>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</si>
  <si>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</si>
  <si>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</si>
  <si>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Sgto. Mayor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</si>
  <si>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</si>
  <si>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</si>
  <si>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</si>
  <si>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</si>
  <si>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</si>
  <si>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</si>
  <si>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</si>
  <si>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>Coronel</t>
  </si>
  <si>
    <t>Capitán</t>
  </si>
  <si>
    <t>1er. Tte.</t>
  </si>
  <si>
    <t>2do. Tte.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</si>
  <si>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</si>
  <si>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</si>
  <si>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</si>
  <si>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</si>
  <si>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</si>
  <si>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</si>
  <si>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</si>
  <si>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</si>
  <si>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</si>
  <si>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</si>
  <si>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</si>
  <si>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</si>
  <si>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</si>
  <si>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</si>
  <si>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</si>
  <si>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</si>
  <si>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</si>
  <si>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MOTOCICLETAS</t>
  </si>
  <si>
    <t>MERCANCIAS</t>
  </si>
  <si>
    <t>COMESTIBLES</t>
  </si>
  <si>
    <t>MANTEQUILLA (UDS.)</t>
  </si>
  <si>
    <t>SOPITAS (UNIDADES)</t>
  </si>
  <si>
    <t>LO DEMAS</t>
  </si>
  <si>
    <t>CARBÓN VEGETAL (SACOS)</t>
  </si>
  <si>
    <t>CELULARES</t>
  </si>
  <si>
    <t>PASTA DENTAL (UNIDADES)</t>
  </si>
  <si>
    <t>PERFUME (UNIDADES)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</si>
  <si>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</si>
  <si>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</si>
  <si>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</si>
  <si>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</si>
  <si>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</si>
  <si>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</si>
  <si>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</si>
  <si>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</si>
  <si>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</si>
  <si>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</si>
  <si>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</si>
  <si>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</si>
  <si>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</si>
  <si>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</si>
  <si>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</si>
  <si>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</si>
  <si>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</si>
  <si>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</si>
  <si>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</si>
  <si>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</si>
  <si>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</si>
  <si>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</si>
  <si>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</si>
  <si>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</si>
  <si>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</si>
  <si>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</si>
  <si>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</si>
  <si>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</si>
  <si>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</si>
  <si>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</si>
  <si>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</si>
  <si>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</si>
  <si>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</si>
  <si>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</si>
  <si>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</si>
  <si>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</si>
  <si>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</si>
  <si>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</si>
  <si>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</si>
  <si>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</si>
  <si>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</si>
  <si>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</si>
  <si>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</si>
  <si>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</si>
  <si>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</si>
  <si>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</si>
  <si>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</si>
  <si>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</si>
  <si>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</si>
  <si>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</si>
  <si>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</si>
  <si>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</si>
  <si>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</si>
  <si>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</si>
  <si>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</si>
  <si>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</si>
  <si>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</si>
  <si>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</si>
  <si>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</si>
  <si>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</si>
  <si>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NO ADAPTARSE A LA VIDA MILITAR</t>
  </si>
  <si>
    <t>RESCISION DE CONTRATO DE TRABAJO</t>
  </si>
  <si>
    <t>SEPARADO DE LAS FILAS</t>
  </si>
  <si>
    <t>CAPITAN</t>
  </si>
  <si>
    <t>CADETE</t>
  </si>
  <si>
    <t>ASIMILADO MILITAR</t>
  </si>
  <si>
    <t>EMP. CONTR. TMP.</t>
  </si>
  <si>
    <t>ESC. DE COMBATE</t>
  </si>
  <si>
    <t>ESC. DE RESCATE</t>
  </si>
  <si>
    <t>ESC. DE TRANSP. AEREO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</si>
  <si>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</si>
  <si>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</si>
  <si>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</si>
  <si>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</si>
  <si>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</si>
  <si>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</si>
  <si>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</si>
  <si>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</si>
  <si>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</si>
  <si>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</si>
  <si>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</si>
  <si>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</si>
  <si>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</si>
  <si>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</si>
  <si>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</si>
  <si>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</si>
  <si>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</si>
  <si>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</si>
  <si>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</si>
  <si>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AGENTES DEL CESMET CON PROBLEMAS DE SALUD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</si>
  <si>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</si>
  <si>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</si>
  <si>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</si>
  <si>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</si>
  <si>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</si>
  <si>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</si>
  <si>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</si>
  <si>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PERSONAS U OBJETOS EXTRAVIADOS</t>
  </si>
  <si>
    <t>DETENCIONES POR ROBO</t>
  </si>
  <si>
    <t>USUARIOS DESMONTADOS DE LOS TRENES</t>
  </si>
  <si>
    <t>INGRESAR ILEGALMENTE AL SISTEMA</t>
  </si>
  <si>
    <t>CESFRONT</t>
  </si>
  <si>
    <t xml:space="preserve">INDOCUMENTADOS </t>
  </si>
  <si>
    <t>LECHE EVAPORADA BONGU, BONLE (LATAS DE 12 ONZAS)</t>
  </si>
  <si>
    <t>PAQUETES DE SOPITA  (240 UNIDADES)</t>
  </si>
  <si>
    <t>SACOS DE AJO  (22 LIBRAS )</t>
  </si>
  <si>
    <t>BEBIDAS ENERGIZANTES  (BOTELLAS DE 750 ML)</t>
  </si>
  <si>
    <t>CERVEZAS PRESTIGE, HEINEKEN, BENEDICTA (LATAS 355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</si>
  <si>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</si>
  <si>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</si>
  <si>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</si>
  <si>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</si>
  <si>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ELECTRODOMÉSTICOS</t>
  </si>
  <si>
    <t>MEDICAMENTOS</t>
  </si>
  <si>
    <t>RON CHEVALIER  (BOTELLA DE 750ML)</t>
  </si>
  <si>
    <t>SACOS DE CARBÓN</t>
  </si>
  <si>
    <t>VINO TINTO CAMPEÓN  (BOTELLAS DE 750 ML)</t>
  </si>
  <si>
    <t>WHISKY 8 P.M. (BOTELLAS DE 750 ML)</t>
  </si>
  <si>
    <t>WHISKY BARBANCOURT (BOTELLAS DE 750 ML)</t>
  </si>
  <si>
    <t>WHISKY BLACK STONE (BOTELLA DE 750ML)</t>
  </si>
  <si>
    <t>WHISKY GOLD  (BOTELLA DE 750 ML)</t>
  </si>
  <si>
    <t>WHISKY NAPOLEÓN (BOTELLAS DE 750 ML)</t>
  </si>
  <si>
    <t>WHISKY OFICCE  (BOTELLA DE 750 ML)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</si>
  <si>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</si>
  <si>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</si>
  <si>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</si>
  <si>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</si>
  <si>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</si>
  <si>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</si>
  <si>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</si>
  <si>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</si>
  <si>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</si>
  <si>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</si>
  <si>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</si>
  <si>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</si>
  <si>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</si>
  <si>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</si>
  <si>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</si>
  <si>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</si>
  <si>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</si>
  <si>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</si>
  <si>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</si>
  <si>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</si>
  <si>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</si>
  <si>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</si>
  <si>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POLIZONES</t>
  </si>
  <si>
    <t xml:space="preserve">Detenidos en Puertos Nacionales </t>
  </si>
  <si>
    <t>CESAC</t>
  </si>
  <si>
    <t>ARMAS BLANCAS ILEGALES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</si>
  <si>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</si>
  <si>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</si>
  <si>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</si>
  <si>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</si>
  <si>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</si>
  <si>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</si>
  <si>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</si>
  <si>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</si>
  <si>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</si>
  <si>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</si>
  <si>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</si>
  <si>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</si>
  <si>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</si>
  <si>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</si>
  <si>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</si>
  <si>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</si>
  <si>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</si>
  <si>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</si>
  <si>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</si>
  <si>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</si>
  <si>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</si>
  <si>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 xml:space="preserve">TIPO DE DELITO </t>
  </si>
  <si>
    <t>TRANSITAR CON STICKER VENCIDO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</si>
  <si>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</si>
  <si>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</si>
  <si>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</si>
  <si>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</si>
  <si>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</si>
  <si>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</si>
  <si>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</si>
  <si>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</si>
  <si>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</si>
  <si>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</si>
  <si>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COCOM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</si>
  <si>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</si>
  <si>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</si>
  <si>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</si>
  <si>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</si>
  <si>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</si>
  <si>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</si>
  <si>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</si>
  <si>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</si>
  <si>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</si>
  <si>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OF. SUPERIORES</t>
  </si>
  <si>
    <t>OF. SUBALTERNOS</t>
  </si>
  <si>
    <t>FARD</t>
  </si>
  <si>
    <t>FTC-CIUTRAN</t>
  </si>
  <si>
    <t>MOPC</t>
  </si>
  <si>
    <t>CESTUR</t>
  </si>
  <si>
    <t>FUERZA DE AUMENTO</t>
  </si>
  <si>
    <t>TOTAL GENERAL</t>
  </si>
  <si>
    <t>COMANDO CONJUNTO NORTE</t>
  </si>
  <si>
    <t>VEHÍCULOS RETENIDOS</t>
  </si>
  <si>
    <t>VEHÍCULOS UTILIZADOS</t>
  </si>
  <si>
    <t>OFICIALES</t>
  </si>
  <si>
    <t>A PIE</t>
  </si>
  <si>
    <t>COMANDO CONJUNTO SUR</t>
  </si>
  <si>
    <t>BOCINAS</t>
  </si>
  <si>
    <t>CANTIDAD DE PUNTOS FIJOS</t>
  </si>
  <si>
    <t>PERSONAL DE SERVICIO DIURNO</t>
  </si>
  <si>
    <t>PERSONAL DE SERVICIO NOCTURNO</t>
  </si>
  <si>
    <t>TOTAL  PERSONAL ENVIADO</t>
  </si>
  <si>
    <t>DISTRIBUCION (%)</t>
  </si>
  <si>
    <t>MOTORIZADA</t>
  </si>
  <si>
    <t>VEHICULOS REGISTRADOS</t>
  </si>
  <si>
    <t>INSTITUCIONES NVOLUCRADAS</t>
  </si>
  <si>
    <t>PATRULLAS A PIE</t>
  </si>
  <si>
    <t xml:space="preserve">TOTAL PERSONAL </t>
  </si>
  <si>
    <t>CIUTRAN</t>
  </si>
  <si>
    <t xml:space="preserve">PLAN SOCIAL </t>
  </si>
  <si>
    <t>AYUDAS ECONÓMICAS </t>
  </si>
  <si>
    <t xml:space="preserve">RACIONES ALIMENTICIAS </t>
  </si>
  <si>
    <t>SEGURIDAD PRIVADE</t>
  </si>
  <si>
    <t>ATRACOS</t>
  </si>
  <si>
    <t xml:space="preserve">PROGRAMA DE CAPACITACION </t>
  </si>
  <si>
    <t>BRASIL</t>
  </si>
  <si>
    <t>COLOMBIA</t>
  </si>
  <si>
    <t xml:space="preserve">CUBA </t>
  </si>
  <si>
    <t>EL SALVADOR</t>
  </si>
  <si>
    <t>ESTADOS UNIDOS</t>
  </si>
  <si>
    <t>ESPAÑA</t>
  </si>
  <si>
    <t>GUATEMALA</t>
  </si>
  <si>
    <t>ITALIA</t>
  </si>
  <si>
    <t>MEXICO</t>
  </si>
  <si>
    <t>PERU</t>
  </si>
  <si>
    <t>RUSIA</t>
  </si>
  <si>
    <t>VENEZUELA</t>
  </si>
  <si>
    <t>JAMAICA</t>
  </si>
  <si>
    <t>MIDE</t>
  </si>
  <si>
    <t>ESCUELAS VOCACIONES</t>
  </si>
  <si>
    <t>ESCUELA</t>
  </si>
  <si>
    <t>ASISTENCIA GENERAL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</si>
  <si>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</si>
  <si>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</si>
  <si>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</si>
  <si>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</si>
  <si>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</si>
  <si>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</si>
  <si>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</si>
  <si>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</si>
  <si>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</si>
  <si>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</si>
  <si>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</si>
  <si>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</si>
  <si>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</si>
  <si>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</si>
  <si>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</si>
  <si>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</si>
  <si>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</si>
  <si>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</si>
  <si>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</si>
  <si>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</si>
  <si>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</si>
  <si>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</si>
  <si>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</si>
  <si>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</si>
  <si>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</si>
  <si>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</si>
  <si>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</si>
  <si>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</si>
  <si>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</si>
  <si>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</si>
  <si>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</si>
  <si>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</si>
  <si>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CARDIOLOGIA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</si>
  <si>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</si>
  <si>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</si>
  <si>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</si>
  <si>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</si>
  <si>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</si>
  <si>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</si>
  <si>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</si>
  <si>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</si>
  <si>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FAMILIARES /ACCION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</si>
  <si>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</si>
  <si>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</si>
  <si>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</si>
  <si>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</si>
  <si>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</si>
  <si>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</si>
  <si>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</si>
  <si>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</si>
  <si>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</si>
  <si>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</si>
  <si>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</si>
  <si>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</si>
  <si>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</si>
  <si>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</si>
  <si>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</si>
  <si>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</si>
  <si>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</si>
  <si>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</si>
  <si>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</si>
  <si>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</si>
  <si>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</si>
  <si>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</si>
  <si>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</si>
  <si>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</si>
  <si>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</si>
  <si>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</si>
  <si>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</si>
  <si>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</si>
  <si>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</si>
  <si>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</si>
  <si>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</si>
  <si>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</si>
  <si>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</si>
  <si>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</si>
  <si>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</si>
  <si>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</si>
  <si>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</si>
  <si>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</si>
  <si>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</si>
  <si>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</si>
  <si>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</si>
  <si>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</si>
  <si>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</si>
  <si>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</si>
  <si>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</si>
  <si>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</si>
  <si>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</si>
  <si>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</si>
  <si>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</si>
  <si>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</si>
  <si>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</si>
  <si>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</si>
  <si>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</si>
  <si>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</si>
  <si>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</si>
  <si>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</si>
  <si>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</si>
  <si>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</si>
  <si>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</si>
  <si>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</si>
  <si>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</si>
  <si>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</si>
  <si>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</si>
  <si>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</si>
  <si>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</si>
  <si>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</si>
  <si>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</si>
  <si>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</si>
  <si>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</si>
  <si>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</si>
  <si>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</si>
  <si>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</si>
  <si>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</si>
  <si>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</si>
  <si>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</si>
  <si>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</si>
  <si>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</si>
  <si>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</si>
  <si>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</si>
  <si>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</si>
  <si>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</si>
  <si>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</si>
  <si>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</si>
  <si>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</si>
  <si>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</si>
  <si>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</si>
  <si>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</si>
  <si>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</si>
  <si>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</si>
  <si>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</si>
  <si>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</si>
  <si>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</si>
  <si>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</si>
  <si>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FALLEC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</si>
  <si>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</si>
  <si>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</si>
  <si>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</si>
  <si>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</si>
  <si>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</si>
  <si>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</si>
  <si>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</si>
  <si>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</si>
  <si>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</si>
  <si>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</si>
  <si>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</si>
  <si>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</si>
  <si>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POR SOLICITUD ACEPTADA</t>
  </si>
  <si>
    <t xml:space="preserve">PISTOLAS </t>
  </si>
  <si>
    <t>MARIHUANA (PAC. SIN ESP)</t>
  </si>
  <si>
    <t>AUTOBÚS</t>
  </si>
  <si>
    <t>JEEPETAS</t>
  </si>
  <si>
    <t>MINIBÚS</t>
  </si>
  <si>
    <t>LECHE BONGÚ (UNIDADES)</t>
  </si>
  <si>
    <t>CUBANOS</t>
  </si>
  <si>
    <t>DOMINICANOS</t>
  </si>
  <si>
    <t>HAITIANOS</t>
  </si>
  <si>
    <t>INCIDENCIAS EN EL TSD</t>
  </si>
  <si>
    <t>Haina Oriental</t>
  </si>
  <si>
    <t>Haina Occidental</t>
  </si>
  <si>
    <t>Duarte, Arroyo Barril</t>
  </si>
  <si>
    <t>Cabo Rojo</t>
  </si>
  <si>
    <t>MUNICIONES 9MM</t>
  </si>
  <si>
    <t>MUNICIONES 40MM</t>
  </si>
  <si>
    <t>BALANZAS</t>
  </si>
  <si>
    <t>NACIDOS VIVOS</t>
  </si>
  <si>
    <t xml:space="preserve">NACIDOS MUERTOS </t>
  </si>
  <si>
    <t>1     -     4</t>
  </si>
  <si>
    <t>5     -     14</t>
  </si>
  <si>
    <t>CHEQUEO NIÑOS SANOS</t>
  </si>
  <si>
    <t>CIRUGIA GENERAL</t>
  </si>
  <si>
    <t>CIRUGIA PEDIATRICA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</si>
  <si>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</si>
  <si>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</si>
  <si>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</si>
  <si>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</si>
  <si>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</si>
  <si>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</si>
  <si>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</si>
  <si>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</si>
  <si>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</si>
  <si>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</si>
  <si>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</si>
  <si>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</si>
  <si>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</si>
  <si>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</si>
  <si>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</si>
  <si>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</si>
  <si>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</si>
  <si>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</si>
  <si>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</si>
  <si>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</si>
  <si>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</si>
  <si>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</si>
  <si>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</si>
  <si>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</si>
  <si>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</si>
  <si>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</si>
  <si>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</si>
  <si>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</si>
  <si>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</si>
  <si>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</si>
  <si>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</si>
  <si>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</si>
  <si>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</si>
  <si>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</si>
  <si>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</si>
  <si>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</si>
  <si>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</si>
  <si>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</si>
  <si>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AUSENTE, SIN EL PERMISO CORRESPONDIENTE DE LOS SUPERIORES</t>
  </si>
  <si>
    <t>RETIRO VOLUNTARIO CON PENSIÓN</t>
  </si>
  <si>
    <t>SEPARADO POR RENUNCIA</t>
  </si>
  <si>
    <t xml:space="preserve">RETIRO POR ANTIGÜEDAD CON DISFRUTE DE PENSIÓN </t>
  </si>
  <si>
    <t>SUSPENSIÓN DE FUNCIONES</t>
  </si>
  <si>
    <t>SGTO. A&amp;C</t>
  </si>
  <si>
    <t>ARMA DE FAB. CACERA</t>
  </si>
  <si>
    <t>CAMIONES</t>
  </si>
  <si>
    <t>CARROS</t>
  </si>
  <si>
    <t>CAMIONETAS</t>
  </si>
  <si>
    <t>CREMAS (UNDS)</t>
  </si>
  <si>
    <t>CESMET</t>
  </si>
  <si>
    <t>ACEITE SOL DE ORO (GALÓN)</t>
  </si>
  <si>
    <t>REFRESCOS (20 ONZAS)</t>
  </si>
  <si>
    <t>JUGOS (20 ONZAS)</t>
  </si>
  <si>
    <t>RON LORD MATE (BOTELLAS DE 750 ML)</t>
  </si>
  <si>
    <t>CIGARRILLOS  CAPITAL  (PAQUETES  DE 10 CAJETILLAS DE 20 UNIDADES)</t>
  </si>
  <si>
    <t>MALTAS (20 ONZAS)</t>
  </si>
  <si>
    <t>PRODUCTOS HIGIENE PERSONAL</t>
  </si>
  <si>
    <t>CIGARRILLOS  JAILSALMER  (PAQUETES  DE 10 CAJETILLAS DE 20 UNIDADES)</t>
  </si>
  <si>
    <t>MUNICIONES 45MM</t>
  </si>
  <si>
    <t xml:space="preserve"> AEROPUERTO INTERNACIONAL JUAN BOSCH</t>
  </si>
  <si>
    <t>OPERATIVOS EN COMISIÓN MIXTA INTERINSTITUCIONAL</t>
  </si>
  <si>
    <t xml:space="preserve">OPERATIVOS EN APOYO A LA DIRECCIÓN DE SUPERVISIÓN Y CONTROL DE ESTACIONES DE EXPENDIO DE COMBUSTIBLES (CIERRE DE ESTACIONES DE COMBUSTIBLE)
</t>
  </si>
  <si>
    <t>MEDICAMENTOS Y DERIVADOS (UNIDAD)</t>
  </si>
  <si>
    <t>TABACO Y DERIVADOS (UNIDAD)</t>
  </si>
  <si>
    <t>ALCOHOL Y DERIVADOS (BOTELLAS)</t>
  </si>
  <si>
    <t>persona detenida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</si>
  <si>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</si>
  <si>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</si>
  <si>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</si>
  <si>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</si>
  <si>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</si>
  <si>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</si>
  <si>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</si>
  <si>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</si>
  <si>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</si>
  <si>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</si>
  <si>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</si>
  <si>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</si>
  <si>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</si>
  <si>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</si>
  <si>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</si>
  <si>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</si>
  <si>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</si>
  <si>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</si>
  <si>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>Tutores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</si>
  <si>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</si>
  <si>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</si>
  <si>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</si>
  <si>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</si>
  <si>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</si>
  <si>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</si>
  <si>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>15-24 AÑOS</t>
  </si>
  <si>
    <t xml:space="preserve">TTE. CORONEL                   </t>
  </si>
  <si>
    <t xml:space="preserve">CABO                            </t>
  </si>
  <si>
    <t xml:space="preserve">CADETES Y ASP. </t>
  </si>
  <si>
    <t>VEHICULO</t>
  </si>
  <si>
    <t>GRAL. DE BRIG.</t>
  </si>
  <si>
    <t>POSTE DE MADERA</t>
  </si>
  <si>
    <t>CERVEZAS (UDS.)</t>
  </si>
  <si>
    <t>BEBIDAS ENERGIZANTES (UDS.)</t>
  </si>
  <si>
    <t>RON (UDS.)</t>
  </si>
  <si>
    <t>CIGARRILLO UNIDADES</t>
  </si>
  <si>
    <t xml:space="preserve"> CLERÉN     (GL.)      </t>
  </si>
  <si>
    <t>VENEZOLANOS</t>
  </si>
  <si>
    <t>HAITIANO</t>
  </si>
  <si>
    <t>VODKA (BOTELLAS DE 750 ML)</t>
  </si>
  <si>
    <t>WHISKY GREEN   (BOTELLAS DE 750 ML)</t>
  </si>
  <si>
    <t>RON KING PRIDE  (BOTELLAS DE 750 ML)</t>
  </si>
  <si>
    <t>GRAMOS DE MARIHUANA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</si>
  <si>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</si>
  <si>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</si>
  <si>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</si>
  <si>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</si>
  <si>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>GASOIL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</si>
  <si>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</si>
  <si>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</si>
  <si>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</si>
  <si>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</si>
  <si>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</si>
  <si>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</si>
  <si>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</si>
  <si>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</si>
  <si>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</si>
  <si>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</si>
  <si>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</si>
  <si>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</si>
  <si>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</si>
  <si>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</si>
  <si>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</si>
  <si>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</si>
  <si>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</si>
  <si>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</si>
  <si>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</si>
  <si>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</si>
  <si>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</si>
  <si>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</si>
  <si>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</si>
  <si>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</si>
  <si>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</si>
  <si>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</si>
  <si>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</si>
  <si>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</si>
  <si>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</si>
  <si>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</si>
  <si>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</si>
  <si>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</si>
  <si>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</si>
  <si>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</si>
  <si>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</si>
  <si>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</si>
  <si>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</si>
  <si>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</si>
  <si>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</si>
  <si>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</si>
  <si>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</si>
  <si>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</si>
  <si>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>Incautación de arena</t>
  </si>
  <si>
    <t>Incautación de madera (Pies)</t>
  </si>
  <si>
    <t>operativo</t>
  </si>
  <si>
    <t>Sacos de carbón incautados</t>
  </si>
  <si>
    <t>Vehículos  Retenidos</t>
  </si>
  <si>
    <t/>
  </si>
  <si>
    <t>ARMAS DE FABRICACION CASERA</t>
  </si>
  <si>
    <t>ARMAS DE FUEGO OCUPADAS</t>
  </si>
  <si>
    <t>ARMAS DE FUEGO RETENIDAS POR DOCUMENTOS</t>
  </si>
  <si>
    <t>CAJONES</t>
  </si>
  <si>
    <t>DINERO EN EFECTIVO</t>
  </si>
  <si>
    <t>EXTRANJEROS DETENIDOS</t>
  </si>
  <si>
    <t>GRAMO DE COCAINA</t>
  </si>
  <si>
    <t>KITIPO</t>
  </si>
  <si>
    <t>MAQUINAS TRAGAMONEDAS</t>
  </si>
  <si>
    <t>MOTOCICLETAS DETENIDAS POR DOCUMENTOS</t>
  </si>
  <si>
    <t>MOTOCICLETAS PARA FINES DE INVESTIGACION</t>
  </si>
  <si>
    <t>MOTOCICLETAS RECUPERADAS</t>
  </si>
  <si>
    <t>PAQUETE DE MARIHUANA</t>
  </si>
  <si>
    <t>PARSONAS RETENIDAS POR PARTICIPACION EN CARRERAS</t>
  </si>
  <si>
    <t>PERSONAS EN-FLAGRANTE DELITO</t>
  </si>
  <si>
    <t>PERSONAS ENVIADAS A FISCALIA</t>
  </si>
  <si>
    <t>PERSONAS REQUISADAS Y DEPURADAS</t>
  </si>
  <si>
    <t>PERSONAS RETENIDAS</t>
  </si>
  <si>
    <t>PERSONAS RETENIDAS FICHADAS</t>
  </si>
  <si>
    <t>PERSONAS RETENIDAS POR SUSTANCIAS CONTROLADAS</t>
  </si>
  <si>
    <t>PORCIONES DE COCAINA</t>
  </si>
  <si>
    <t>PORCIONES DE CRACK</t>
  </si>
  <si>
    <t>PORCIONES DE MARIHUANA</t>
  </si>
  <si>
    <t>PROFUGOS DE LA JUSTICIA</t>
  </si>
  <si>
    <t>RECONOCIDOS DELINCUENTES</t>
  </si>
  <si>
    <t>VEHICULOS DETENIDOS POR DOCUMENTOS</t>
  </si>
  <si>
    <t>VEHICULOS PARA FINES DE INVESTIGACION</t>
  </si>
  <si>
    <t>Motocicletas Registradas</t>
  </si>
  <si>
    <t xml:space="preserve">Motocicletas Retenidas </t>
  </si>
  <si>
    <t>Personas Detenidas</t>
  </si>
  <si>
    <t>Personas Registradas</t>
  </si>
  <si>
    <t>Vehiculos Registrados</t>
  </si>
  <si>
    <t>Vehiculos Retenidos</t>
  </si>
  <si>
    <t>Armas de Fuego Retenidas sin Documentos</t>
  </si>
  <si>
    <t>Armas de Fabricación Casera</t>
  </si>
  <si>
    <t>Porción de Cocaina</t>
  </si>
  <si>
    <t>Porción de Marihuana</t>
  </si>
  <si>
    <t>Porción de Crack</t>
  </si>
  <si>
    <t>Armas Blancas Retenidas</t>
  </si>
  <si>
    <t xml:space="preserve">Balanza </t>
  </si>
  <si>
    <t>HONDURAS</t>
  </si>
  <si>
    <t>INSCRITOS</t>
  </si>
  <si>
    <t>GASPAR HERNÁNDEZ (MOCA)</t>
  </si>
  <si>
    <t>JARABACOA ( LA VEGA)</t>
  </si>
  <si>
    <t>Raso  ó Marinero + GM</t>
  </si>
  <si>
    <t>FFEMENINO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</si>
  <si>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</si>
  <si>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</si>
  <si>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</si>
  <si>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</si>
  <si>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</si>
  <si>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</si>
  <si>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</si>
  <si>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</si>
  <si>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</si>
  <si>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</si>
  <si>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</si>
  <si>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</si>
  <si>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FAMILIAR/ MILITAR</t>
  </si>
  <si>
    <t>COL. CERVICAL</t>
  </si>
  <si>
    <t xml:space="preserve">COL, CER </t>
  </si>
  <si>
    <t xml:space="preserve">COL, DOR </t>
  </si>
  <si>
    <t>EXTREMI INFER</t>
  </si>
  <si>
    <t xml:space="preserve">EXTREMI SUP </t>
  </si>
  <si>
    <t>CUERPO MEDICO Y SANIDAD NAVAL</t>
  </si>
  <si>
    <t xml:space="preserve">¨BASE NAVAL 27 DE FEBRERO¨ </t>
  </si>
  <si>
    <t>SEXO</t>
  </si>
  <si>
    <t>ACCIDENTE</t>
  </si>
  <si>
    <t>ATROPELLAMIENTO</t>
  </si>
  <si>
    <t xml:space="preserve">CALENTAMIENTO </t>
  </si>
  <si>
    <t>CAM. RESCATE</t>
  </si>
  <si>
    <t>CHOQUE</t>
  </si>
  <si>
    <t>COMBUSTIBLE</t>
  </si>
  <si>
    <t>ELÉCTRICA</t>
  </si>
  <si>
    <t>FALLECIDOS</t>
  </si>
  <si>
    <t>HERIDOS</t>
  </si>
  <si>
    <t>MECANICA</t>
  </si>
  <si>
    <t>SEGURIDAD</t>
  </si>
  <si>
    <t>TALLERES</t>
  </si>
  <si>
    <t>VOLCADURA</t>
  </si>
  <si>
    <t>DESLIZAMIENTO</t>
  </si>
  <si>
    <t>OBRAS PUBLICAS</t>
  </si>
  <si>
    <t>Mayor General</t>
  </si>
  <si>
    <t>General de Brigada</t>
  </si>
  <si>
    <t xml:space="preserve">Tte. Coronel </t>
  </si>
  <si>
    <t>Mayor</t>
  </si>
  <si>
    <t xml:space="preserve">Sgto. </t>
  </si>
  <si>
    <t>Raso</t>
  </si>
  <si>
    <t xml:space="preserve">RASO </t>
  </si>
  <si>
    <t>LIBRAS DE AJO</t>
  </si>
  <si>
    <t>WISKI (LITROS)</t>
  </si>
  <si>
    <t>NORTEAMERICANOS</t>
  </si>
  <si>
    <t>DETENCION DE PERSONAS</t>
  </si>
  <si>
    <t>Apoyo 9-1-1</t>
  </si>
  <si>
    <t>Apoyo DNCD</t>
  </si>
  <si>
    <t>Asistencia marítima</t>
  </si>
  <si>
    <t>Búsqueda y Rescate// Asistencia</t>
  </si>
  <si>
    <t>Ejercicios Instrucción</t>
  </si>
  <si>
    <t>Migración Ilegal</t>
  </si>
  <si>
    <t>Patrulla y vigilancia</t>
  </si>
  <si>
    <t>Seguridad Marítima</t>
  </si>
  <si>
    <t xml:space="preserve">BAJAS </t>
  </si>
  <si>
    <t>PERSONAL FUERA</t>
  </si>
  <si>
    <t>INCIDENCIAS EN EL TLA</t>
  </si>
  <si>
    <t>SACOS DE ARROZ (25-125 LIBRAS)</t>
  </si>
  <si>
    <t>SALSA BELLA (SOBRES)</t>
  </si>
  <si>
    <t>RON BAKARA (BOTELLAS DE 750 ML)</t>
  </si>
  <si>
    <t>PACA DE ROPA USADA</t>
  </si>
  <si>
    <t>GALONES DE GASOIL</t>
  </si>
  <si>
    <t>LIBRAS DE MARIHUANA</t>
  </si>
  <si>
    <t xml:space="preserve">Amber Cove </t>
  </si>
  <si>
    <t>CASOS DE ROBO</t>
  </si>
  <si>
    <t>INSPECCIÓN CAMIONES DE TRANSPORTAN DE COMBUSTIBLES Y MERCANCÍAS</t>
  </si>
  <si>
    <t>INSPECCIÓN CAMIONES DE DESECHOS OLEOSOS, SLOP, SLUDGE, Y AGUAS DE SENTINA EN LAS INSTALACIONES PORTUARIAS</t>
  </si>
  <si>
    <t xml:space="preserve">ALMACENAMIENTO ILEGAL DE COMBUSTIBLES </t>
  </si>
  <si>
    <t>FALTA DE FACTURA Y/O CONDUCE</t>
  </si>
  <si>
    <t>AMBULACIA</t>
  </si>
  <si>
    <t>GRÚAS</t>
  </si>
  <si>
    <t>NEUMÁTICO</t>
  </si>
  <si>
    <t>LOCA</t>
  </si>
  <si>
    <t xml:space="preserve">Armas de Fuego Registradas </t>
  </si>
  <si>
    <t>Dinero Incautado</t>
  </si>
  <si>
    <t>Extranjeros Indocumentados</t>
  </si>
  <si>
    <t>Hookas Incautadas</t>
  </si>
  <si>
    <t>Motocicletas Depuradas</t>
  </si>
  <si>
    <t>Motocicletas Retenidas</t>
  </si>
  <si>
    <t>Multas de Amet</t>
  </si>
  <si>
    <t>Objetos Incautados</t>
  </si>
  <si>
    <t>Personas Depuradas</t>
  </si>
  <si>
    <t>Personas Detenidas con Registro Policiales</t>
  </si>
  <si>
    <t>Pistolas de Juguetes</t>
  </si>
  <si>
    <t xml:space="preserve">Porción de Material desconocido </t>
  </si>
  <si>
    <t>Profugos</t>
  </si>
  <si>
    <t>Vehículos Depurados</t>
  </si>
  <si>
    <t>Vehículos Registrados</t>
  </si>
  <si>
    <t xml:space="preserve">Vehículos Retenidos </t>
  </si>
  <si>
    <t>MATAS DE MARIHUANA</t>
  </si>
  <si>
    <t>PAQUETES DE CRACK</t>
  </si>
  <si>
    <t>PLANTAS DE MUSICA</t>
  </si>
  <si>
    <t>SOLARES INTERVENIDOS POR DESALOJO</t>
  </si>
  <si>
    <t>Extranjeros Indocumentados detenidos</t>
  </si>
  <si>
    <t>MUERTES</t>
  </si>
  <si>
    <t>NOVEDADES</t>
  </si>
  <si>
    <t>FRANCIA</t>
  </si>
  <si>
    <t>CANADA</t>
  </si>
  <si>
    <t>NICARAGUA</t>
  </si>
  <si>
    <t>CHINA</t>
  </si>
  <si>
    <t xml:space="preserve">PAIS </t>
  </si>
  <si>
    <t>INST</t>
  </si>
  <si>
    <t>Cabo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</si>
  <si>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</si>
  <si>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</si>
  <si>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</si>
  <si>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</si>
  <si>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</si>
  <si>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</si>
  <si>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</si>
  <si>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</si>
  <si>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</si>
  <si>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</si>
  <si>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</si>
  <si>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</si>
  <si>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</si>
  <si>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</si>
  <si>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LDL</t>
  </si>
  <si>
    <t>FACTOR REUMATICO</t>
  </si>
  <si>
    <t>ERITROSEDIMENTACION</t>
  </si>
  <si>
    <t>ASO</t>
  </si>
  <si>
    <t>MAGNESIO (Mg)</t>
  </si>
  <si>
    <t>CALCIO (Ca)</t>
  </si>
  <si>
    <t>BILIRRUBINA DIRECTA</t>
  </si>
  <si>
    <t>BILIRRUBINA INDIRECTA</t>
  </si>
  <si>
    <t>BILIRRUBINA TOTAL</t>
  </si>
  <si>
    <t>RECUENTO DE PLAQUETA</t>
  </si>
  <si>
    <t>INVESTIGACION DE HEMATOZOARIO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</si>
  <si>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</si>
  <si>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</si>
  <si>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</si>
  <si>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</si>
  <si>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</si>
  <si>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</si>
  <si>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</si>
  <si>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</si>
  <si>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</si>
  <si>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&gt;1 AÑO</t>
  </si>
  <si>
    <t>BRAZO</t>
  </si>
  <si>
    <t>HOMBROS</t>
  </si>
  <si>
    <t>MUÑECA</t>
  </si>
  <si>
    <t>ANTE-BRAZOS</t>
  </si>
  <si>
    <t xml:space="preserve">ABDOMEN </t>
  </si>
  <si>
    <t xml:space="preserve">COL. CER </t>
  </si>
  <si>
    <t>COL. DOR.</t>
  </si>
  <si>
    <t xml:space="preserve">UROGRAFIA </t>
  </si>
  <si>
    <t>OF.GENERALES</t>
  </si>
  <si>
    <t>INST.</t>
  </si>
  <si>
    <t>JULIO</t>
  </si>
  <si>
    <t>AGOSTO</t>
  </si>
  <si>
    <t>SEPTIEMBRE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</si>
  <si>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</si>
  <si>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</si>
  <si>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</si>
  <si>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</si>
  <si>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</si>
  <si>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</si>
  <si>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</si>
  <si>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</si>
  <si>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 xml:space="preserve">CONSCRIPTOS </t>
  </si>
  <si>
    <t>ASIMILADO MILITAR CAT. VI</t>
  </si>
  <si>
    <t>ASIMILADO MILITAR CAT. VII</t>
  </si>
  <si>
    <t xml:space="preserve">BAJO RENDIMIENTO ACADÉMICO </t>
  </si>
  <si>
    <t xml:space="preserve">TRASLADO A LA FUERZA AÉREA </t>
  </si>
  <si>
    <t>Asimilado Mil. CAT. I</t>
  </si>
  <si>
    <t>Asimilado Mil. CAT. IV</t>
  </si>
  <si>
    <t>Asimilado Mil. CAT. VIII</t>
  </si>
  <si>
    <t>CAPSULAS PARA PISTOLA</t>
  </si>
  <si>
    <t>ESCOPETAS</t>
  </si>
  <si>
    <t>CARGADOR PARA PISTOLA</t>
  </si>
  <si>
    <t>ARMAS</t>
  </si>
  <si>
    <t>HARINA DE TRIGO (PAQ.)</t>
  </si>
  <si>
    <t>HARINA DE TRIGO (SACOS)</t>
  </si>
  <si>
    <t>RON PEQUEÑO (UDS.)</t>
  </si>
  <si>
    <t>EXPIRACION DE ALISTAMIENTO (NO REALISTÓ)</t>
  </si>
  <si>
    <t>FRAUDE ACADÉMICO</t>
  </si>
  <si>
    <t>MATRILA EXTRANJERA</t>
  </si>
  <si>
    <t>LANCHA</t>
  </si>
  <si>
    <t>ITALIANO</t>
  </si>
  <si>
    <t>RENUNCIA</t>
  </si>
  <si>
    <t>RETIRO CON PENSION</t>
  </si>
  <si>
    <t>SENTENCIA CONDENATORIA</t>
  </si>
  <si>
    <t>CANCELADO</t>
  </si>
  <si>
    <t>PENSIONADO POR RAZONES DE SALUD</t>
  </si>
  <si>
    <t xml:space="preserve">SEPARADO DE LAS FILAS </t>
  </si>
  <si>
    <t>TENIENTE CORONEL</t>
  </si>
  <si>
    <t>1ER. TENIENTE</t>
  </si>
  <si>
    <t>2DO. TENIENTE</t>
  </si>
  <si>
    <t xml:space="preserve">SARGENTO </t>
  </si>
  <si>
    <t>Usuarios que han bajado a las vías</t>
  </si>
  <si>
    <t xml:space="preserve">BILLETES FALSOS </t>
  </si>
  <si>
    <t>NAC</t>
  </si>
  <si>
    <t>ESTADOUNIDENSES</t>
  </si>
  <si>
    <t>CANADIENSE</t>
  </si>
  <si>
    <t>SAZÓN LÍQUIDO</t>
  </si>
  <si>
    <t>ACEITE SOL DE ORO (MEDIO GALÓN)</t>
  </si>
  <si>
    <t>MANTEQUILLA (LATAS DE 12 ONZAS)</t>
  </si>
  <si>
    <t>ESPAGETTIS Y CODITOS (CAJAS)</t>
  </si>
  <si>
    <t>ACEITE DE PALMA (GARRAFONES)</t>
  </si>
  <si>
    <t>AJIES (SACOS)</t>
  </si>
  <si>
    <t>MANZANAS (UNIDADES)</t>
  </si>
  <si>
    <t>SACOS DE CEBOLLA</t>
  </si>
  <si>
    <t>SACOS DE AZUCAR (25 LIBRAS)</t>
  </si>
  <si>
    <t>AZUCAR (LIBRAS)</t>
  </si>
  <si>
    <t>SACOS DE ARROZ (25 LIBRAS)</t>
  </si>
  <si>
    <t>SACOS DE ARROZ (55 LIBRAS)</t>
  </si>
  <si>
    <t>SACOS DE HABICHUELA</t>
  </si>
  <si>
    <t>LIBRAS  DE HABICHUELA</t>
  </si>
  <si>
    <t xml:space="preserve">SACOS DE MAIZ </t>
  </si>
  <si>
    <t>PAQUETES DE HARINA DE MAIZ</t>
  </si>
  <si>
    <t>SACOS DE REPOLLO</t>
  </si>
  <si>
    <t>SACOS DE APIO</t>
  </si>
  <si>
    <t>SACOS DE ZANAHORIA</t>
  </si>
  <si>
    <t>SACOS DE PAPA</t>
  </si>
  <si>
    <t>SACOS DE AJIES</t>
  </si>
  <si>
    <t>SACOS DE LECHUGA</t>
  </si>
  <si>
    <t>SACOS DE VEGETALES</t>
  </si>
  <si>
    <t>FUNDAS DE AJIES</t>
  </si>
  <si>
    <t>PAQUETES DE AJIES</t>
  </si>
  <si>
    <t>SACOS DE BERENGENA</t>
  </si>
  <si>
    <t>SACOS DE BATATA</t>
  </si>
  <si>
    <t>SACOS DE TAYOTA</t>
  </si>
  <si>
    <t>SACOS DE POLLO</t>
  </si>
  <si>
    <t>POLLO (UNIDADES)</t>
  </si>
  <si>
    <t>FUNDA DE TOMATES</t>
  </si>
  <si>
    <t>PAQUETES DE PASTA (SPAGUETTIS, CODITOS, FIDEOS)</t>
  </si>
  <si>
    <t>PAQUETES DE CHOCOLATE</t>
  </si>
  <si>
    <t>BULTOS DE MOCHILAS Y CARTERAS</t>
  </si>
  <si>
    <t>CAJA DE ARENQUE</t>
  </si>
  <si>
    <t>CAJA DE FUNDAS PLÁSTICAS</t>
  </si>
  <si>
    <t>CAJA DE TOMATES</t>
  </si>
  <si>
    <t>CANASTO DE TOMATES</t>
  </si>
  <si>
    <t>SACOS DE TOMATES</t>
  </si>
  <si>
    <t>SALAMI, JAMONETA(UNIDADES)</t>
  </si>
  <si>
    <t>SALCHICHAS (PAQUETES DE 36 UNIDADES)</t>
  </si>
  <si>
    <t>AVENA (LIBRAS)</t>
  </si>
  <si>
    <t>CHENCHEN (LIBRAS)</t>
  </si>
  <si>
    <t>TRIGO (LIBRAS)</t>
  </si>
  <si>
    <t>SARDINAS (UNIDADES)</t>
  </si>
  <si>
    <t>HARINA (SACOS)</t>
  </si>
  <si>
    <t>MOCHILAS (UNIDADES)</t>
  </si>
  <si>
    <t>PESCADO (CAJAS)</t>
  </si>
  <si>
    <t xml:space="preserve">CAJAS DE SAZONES </t>
  </si>
  <si>
    <t>SACO DE TIERRA ABONADA</t>
  </si>
  <si>
    <t>BULTO DE SONDAS</t>
  </si>
  <si>
    <t>GALÓN DE MELAZA</t>
  </si>
  <si>
    <t>PAQUETES DE MAICENA</t>
  </si>
  <si>
    <t>MALETA DE ACCESORIOS DE CELULARES Y CABLES</t>
  </si>
  <si>
    <t>HUEVOS (UNIDADES)</t>
  </si>
  <si>
    <t>GOMAS USADAS (UNIDADES)</t>
  </si>
  <si>
    <t>FUNDAS DE CAFÉ</t>
  </si>
  <si>
    <t>FUNDAS DE SAL</t>
  </si>
  <si>
    <t>ESCOBILLONES</t>
  </si>
  <si>
    <t>SOPA CHINA</t>
  </si>
  <si>
    <t>SACOS DE FUNDAS DE PAN</t>
  </si>
  <si>
    <t>PAQUETES DE GALLETAS</t>
  </si>
  <si>
    <t>SACO DE GUINEOS</t>
  </si>
  <si>
    <t>SACO DE LIMONES</t>
  </si>
  <si>
    <t>SACOS DE HIELO</t>
  </si>
  <si>
    <t>PAQUETES DE CHORIZO</t>
  </si>
  <si>
    <t>SOBRES DE JUGO EN POLVO</t>
  </si>
  <si>
    <t>FUNDAS DE HIELO</t>
  </si>
  <si>
    <t>FUNDAS DE PAN</t>
  </si>
  <si>
    <t>RACIMOS DE GUINEO</t>
  </si>
  <si>
    <t>FRASCOS DE COCOA</t>
  </si>
  <si>
    <t>PALETAS (UNIDADES)</t>
  </si>
  <si>
    <t>HOJUELAS DE MAIZ (FUNDAS)</t>
  </si>
  <si>
    <t>CUBETAS DE PESCADO</t>
  </si>
  <si>
    <t xml:space="preserve">FRASCOS DE SAZON </t>
  </si>
  <si>
    <t>FUNDAS DE VERDURAS</t>
  </si>
  <si>
    <t>FRASCOS DE MAYONESA</t>
  </si>
  <si>
    <t>FRASCOS DE VINAGRE</t>
  </si>
  <si>
    <t>SACOS DE ABONO</t>
  </si>
  <si>
    <t>FERTILIZANTES, PESTICIDAS Y HERBICIDAS AGRÍCOLAS</t>
  </si>
  <si>
    <t>AFRECHO DE CERDO</t>
  </si>
  <si>
    <t>SACO DE REMOLACHA</t>
  </si>
  <si>
    <t>CUBETAS DE PINTURA</t>
  </si>
  <si>
    <t>SALSA BELLA</t>
  </si>
  <si>
    <t>SAZÓN EN POLVO</t>
  </si>
  <si>
    <t>CATCHUP</t>
  </si>
  <si>
    <t>PALITOS DE QUESO</t>
  </si>
  <si>
    <t>PRENDAS DE VESTIR</t>
  </si>
  <si>
    <t>ACCESORIOS DE CELULARES</t>
  </si>
  <si>
    <t>RON TASTADOU  (BOTELLAS DE 750 ML)</t>
  </si>
  <si>
    <t>RON FLAND  (BOTELLAS DE 750 ML)</t>
  </si>
  <si>
    <t>RON DORADO  (BOTELLAS DE 750 ML)</t>
  </si>
  <si>
    <t>BULTOS DE ROPA NUEVA</t>
  </si>
  <si>
    <t>PARES DE ZAPATOS</t>
  </si>
  <si>
    <t>CAJA DE ZAPATOS</t>
  </si>
  <si>
    <t>PAQUETES DE PLATOS DESECHABLES</t>
  </si>
  <si>
    <t>CHAMPAGNE  (BOTELLAS DE 750 ML)</t>
  </si>
  <si>
    <t>RON LOISE  (BOTELLAS DE 750 ML)</t>
  </si>
  <si>
    <t>JUGOS (12 ONZAS)</t>
  </si>
  <si>
    <t>ALOE VERA (20 ONZAS)</t>
  </si>
  <si>
    <t>ANIES (BOTELLAS DE 750 ML)</t>
  </si>
  <si>
    <t>AGUA(BOTELLAS DE 750 ML)</t>
  </si>
  <si>
    <t>GATORADE (BOTELLAS DE 750 ML)</t>
  </si>
  <si>
    <t>ARMAS DE FUEGO SIN DOCUMENTOS</t>
  </si>
  <si>
    <t>Amber Cove</t>
  </si>
  <si>
    <t>ARMAS DEPORTIVAS2</t>
  </si>
  <si>
    <t>CARTUCHOS 12MM</t>
  </si>
  <si>
    <t>PERDIGONES</t>
  </si>
  <si>
    <t>RIFLE DE PERDIGONES</t>
  </si>
  <si>
    <t>GLP</t>
  </si>
  <si>
    <t>Armas de Fuego Retenidas "Lic. Vencida"</t>
  </si>
  <si>
    <t>Orden De Arresto</t>
  </si>
  <si>
    <t>CC ESTE</t>
  </si>
  <si>
    <t>Bocina</t>
  </si>
  <si>
    <t>HOOKAS</t>
  </si>
  <si>
    <t>PAQUETES DE COCAINA</t>
  </si>
  <si>
    <t>PERSONAS RETENIDAS POR DESALOJO</t>
  </si>
  <si>
    <t>VEHICULOS RECUPERADOS</t>
  </si>
  <si>
    <t>COMIPOL</t>
  </si>
  <si>
    <t>BOCINAS INCAUTADAS</t>
  </si>
  <si>
    <t>BALANZAS OCUPADAS</t>
  </si>
  <si>
    <t xml:space="preserve">CARTAS ATENCIONES MEDICAS </t>
  </si>
  <si>
    <t>ROBOS</t>
  </si>
  <si>
    <t>SUSTRACCIÓN DE ARMAS NO LETALES</t>
  </si>
  <si>
    <t>SUSTRACCIÓN DE ARMAS LETALES</t>
  </si>
  <si>
    <t>ARMAS RECUPERADAS LETALES</t>
  </si>
  <si>
    <t>ARGENTINA</t>
  </si>
  <si>
    <t>COREA</t>
  </si>
  <si>
    <t>INGLATERRA</t>
  </si>
  <si>
    <t>PAIS</t>
  </si>
  <si>
    <t>UNIVERSIDAD ABIERTA PARA ADULTOS UAPA</t>
  </si>
  <si>
    <t>PONTIFICA UN. CAT. MADRE Y MAESTRA PUCMM</t>
  </si>
  <si>
    <t>UNIVERSIDAD DE LA TERCERA EDAD, UTE</t>
  </si>
  <si>
    <t>UNIVERSIDAD IBEROAMERICANA, UNIBE</t>
  </si>
  <si>
    <t>UNIVERSIDAD UCE</t>
  </si>
  <si>
    <t>UNIVERSIDAD DEL CARIBE, UNICARIBE</t>
  </si>
  <si>
    <t>UNIVERSIDAD PSIC. INDUSTRIAL DOM., UPID</t>
  </si>
  <si>
    <t>UNIV. EUGENIO MARIA DE HOSTOS, UNIRENHOS</t>
  </si>
  <si>
    <t>UPID COLEGIO</t>
  </si>
  <si>
    <t>UNICARIBE COLEGIO</t>
  </si>
  <si>
    <t>UNIV. EXPERIMENTAL FELIZ ADAM, UNEFA</t>
  </si>
  <si>
    <t>INST. TECN. DE SANTO DOM., INTEC UNIVERSIDAD</t>
  </si>
  <si>
    <t>INST. TECN. DE SANTO DOMINGO INTEC,  INGLES</t>
  </si>
  <si>
    <t>UNIVERSIDAD UNPHU</t>
  </si>
  <si>
    <t>ALIANZA FRANCESA</t>
  </si>
  <si>
    <t xml:space="preserve">ESTUDIANTES EN EL PAIS </t>
  </si>
  <si>
    <t>Sargento A&amp;C</t>
  </si>
  <si>
    <t>CADETE O GUARDIAMARINA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</si>
  <si>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</si>
  <si>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</si>
  <si>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</si>
  <si>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</si>
  <si>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</si>
  <si>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</si>
  <si>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FOSFATASA ALCALINA (FA)</t>
  </si>
  <si>
    <t>NITROGENO UREICO (BUN)</t>
  </si>
  <si>
    <t>INVESTIGACION DE SANGRE OCULTA</t>
  </si>
  <si>
    <t>(en blanco)</t>
  </si>
  <si>
    <t>OF. GENERAL</t>
  </si>
  <si>
    <t>PLACA LATERAL DE CRANEO</t>
  </si>
  <si>
    <t>.</t>
  </si>
  <si>
    <t xml:space="preserve">  5    -    14</t>
  </si>
  <si>
    <t>5-14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</si>
</sst>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Bookman Old Style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&quot;Times New Roman&quot;"/>
    </font>
    <font>
      <b/>
      <sz val="10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53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22" fillId="0" borderId="5" xfId="0" applyFont="1" applyFill="1" applyBorder="1" applyAlignment="1">
      <alignment horizontal="center"/>
    </xf>
    <xf numFmtId="3" fontId="23" fillId="0" borderId="5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 wrapText="1" readingOrder="1"/>
    </xf>
    <xf numFmtId="0" fontId="9" fillId="0" borderId="40" xfId="0" applyFont="1" applyFill="1" applyBorder="1" applyAlignment="1">
      <alignment horizontal="right" wrapText="1" readingOrder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8" fillId="0" borderId="0" xfId="0" applyFont="1" applyFill="1"/>
    <xf numFmtId="3" fontId="18" fillId="0" borderId="0" xfId="0" applyNumberFormat="1" applyFont="1" applyFill="1"/>
    <xf numFmtId="0" fontId="19" fillId="0" borderId="38" xfId="0" applyFont="1" applyFill="1" applyBorder="1"/>
    <xf numFmtId="0" fontId="1" fillId="0" borderId="0" xfId="0" applyFont="1" applyFill="1" applyAlignment="1">
      <alignment horizontal="center"/>
    </xf>
    <xf numFmtId="0" fontId="0" fillId="0" borderId="29" xfId="0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2" fillId="0" borderId="0" xfId="0" applyFont="1" applyFill="1" applyAlignment="1">
      <alignment horizontal="center" vertical="center" readingOrder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3" fontId="6" fillId="0" borderId="1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3" fontId="5" fillId="2" borderId="1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 applyAlignment="1">
      <alignment horizontal="left"/>
    </xf>
    <xf numFmtId="0" fontId="0" fillId="3" borderId="0" xfId="0" applyNumberFormat="1" applyFill="1"/>
    <xf numFmtId="3" fontId="0" fillId="0" borderId="0" xfId="0" applyNumberFormat="1"/>
    <xf numFmtId="0" fontId="8" fillId="4" borderId="1" xfId="0" applyFont="1" applyFill="1" applyBorder="1" applyAlignment="1">
      <alignment horizontal="center" wrapText="1" readingOrder="1"/>
    </xf>
    <xf numFmtId="0" fontId="9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wrapText="1" readingOrder="1"/>
    </xf>
    <xf numFmtId="3" fontId="8" fillId="4" borderId="1" xfId="0" applyNumberFormat="1" applyFont="1" applyFill="1" applyBorder="1" applyAlignment="1">
      <alignment horizontal="center" wrapText="1" readingOrder="1"/>
    </xf>
    <xf numFmtId="0" fontId="10" fillId="5" borderId="1" xfId="0" applyFont="1" applyFill="1" applyBorder="1" applyAlignment="1">
      <alignment horizontal="center" wrapText="1" readingOrder="1"/>
    </xf>
    <xf numFmtId="0" fontId="10" fillId="5" borderId="2" xfId="0" applyFont="1" applyFill="1" applyBorder="1" applyAlignment="1">
      <alignment horizontal="center" wrapText="1" readingOrder="1"/>
    </xf>
    <xf numFmtId="0" fontId="9" fillId="0" borderId="1" xfId="0" applyFont="1" applyBorder="1" applyAlignment="1">
      <alignment horizontal="right" wrapText="1" readingOrder="1"/>
    </xf>
    <xf numFmtId="0" fontId="9" fillId="0" borderId="1" xfId="0" applyFont="1" applyBorder="1" applyAlignment="1">
      <alignment horizontal="right" vertical="center" wrapText="1" readingOrder="1"/>
    </xf>
    <xf numFmtId="3" fontId="9" fillId="0" borderId="1" xfId="0" applyNumberFormat="1" applyFont="1" applyBorder="1" applyAlignment="1">
      <alignment horizontal="right" wrapText="1" readingOrder="1"/>
    </xf>
    <xf numFmtId="3" fontId="9" fillId="0" borderId="1" xfId="0" applyNumberFormat="1" applyFont="1" applyBorder="1" applyAlignment="1">
      <alignment horizontal="right" vertical="center" wrapText="1" readingOrder="1"/>
    </xf>
    <xf numFmtId="3" fontId="2" fillId="0" borderId="1" xfId="0" applyNumberFormat="1" applyFont="1" applyBorder="1" applyAlignment="1">
      <alignment horizontal="right" vertical="center" wrapText="1" readingOrder="1"/>
    </xf>
    <xf numFmtId="3" fontId="10" fillId="5" borderId="1" xfId="0" applyNumberFormat="1" applyFont="1" applyFill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2" fillId="7" borderId="1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wrapText="1" readingOrder="1"/>
    </xf>
    <xf numFmtId="3" fontId="20" fillId="0" borderId="2" xfId="0" applyNumberFormat="1" applyFont="1" applyBorder="1" applyAlignment="1">
      <alignment horizontal="center" wrapText="1" readingOrder="1"/>
    </xf>
    <xf numFmtId="3" fontId="20" fillId="0" borderId="1" xfId="0" applyNumberFormat="1" applyFont="1" applyBorder="1" applyAlignment="1">
      <alignment horizontal="center" wrapText="1" readingOrder="1"/>
    </xf>
    <xf numFmtId="0" fontId="20" fillId="0" borderId="14" xfId="0" applyFont="1" applyBorder="1" applyAlignment="1">
      <alignment horizontal="center" wrapText="1" readingOrder="1"/>
    </xf>
    <xf numFmtId="3" fontId="20" fillId="0" borderId="14" xfId="0" applyNumberFormat="1" applyFont="1" applyBorder="1" applyAlignment="1">
      <alignment horizontal="center" wrapText="1" readingOrder="1"/>
    </xf>
    <xf numFmtId="0" fontId="20" fillId="0" borderId="3" xfId="0" applyFont="1" applyBorder="1" applyAlignment="1">
      <alignment horizontal="center" wrapText="1" readingOrder="1"/>
    </xf>
    <xf numFmtId="0" fontId="12" fillId="7" borderId="1" xfId="0" applyFont="1" applyFill="1" applyBorder="1" applyAlignment="1">
      <alignment horizontal="center" wrapText="1" readingOrder="1"/>
    </xf>
    <xf numFmtId="3" fontId="12" fillId="7" borderId="1" xfId="0" applyNumberFormat="1" applyFont="1" applyFill="1" applyBorder="1" applyAlignment="1">
      <alignment horizontal="center" wrapText="1" readingOrder="1"/>
    </xf>
    <xf numFmtId="3" fontId="0" fillId="0" borderId="0" xfId="0" applyNumberFormat="1" applyAlignment="1">
      <alignment horizontal="left"/>
    </xf>
    <xf numFmtId="0" fontId="13" fillId="8" borderId="18" xfId="0" applyFont="1" applyFill="1" applyBorder="1" applyAlignment="1">
      <alignment horizontal="center" vertical="center" wrapText="1" readingOrder="1"/>
    </xf>
    <xf numFmtId="0" fontId="13" fillId="8" borderId="17" xfId="0" applyFont="1" applyFill="1" applyBorder="1" applyAlignment="1">
      <alignment vertical="center" wrapText="1" readingOrder="1"/>
    </xf>
    <xf numFmtId="0" fontId="24" fillId="0" borderId="21" xfId="0" applyFont="1" applyBorder="1" applyAlignment="1">
      <alignment horizontal="center" wrapText="1" readingOrder="1"/>
    </xf>
    <xf numFmtId="0" fontId="24" fillId="0" borderId="19" xfId="0" applyFont="1" applyBorder="1" applyAlignment="1">
      <alignment horizontal="center" wrapText="1" readingOrder="1"/>
    </xf>
    <xf numFmtId="1" fontId="24" fillId="0" borderId="20" xfId="0" applyNumberFormat="1" applyFont="1" applyBorder="1" applyAlignment="1">
      <alignment horizontal="center" wrapText="1" readingOrder="1"/>
    </xf>
    <xf numFmtId="0" fontId="24" fillId="0" borderId="10" xfId="0" applyFont="1" applyBorder="1" applyAlignment="1">
      <alignment horizontal="center" wrapText="1" readingOrder="1"/>
    </xf>
    <xf numFmtId="0" fontId="14" fillId="8" borderId="9" xfId="0" applyFont="1" applyFill="1" applyBorder="1" applyAlignment="1">
      <alignment horizontal="center" wrapText="1" readingOrder="1"/>
    </xf>
    <xf numFmtId="0" fontId="14" fillId="8" borderId="22" xfId="0" applyFont="1" applyFill="1" applyBorder="1" applyAlignment="1">
      <alignment horizontal="center" wrapText="1" readingOrder="1"/>
    </xf>
    <xf numFmtId="0" fontId="12" fillId="9" borderId="1" xfId="0" applyFont="1" applyFill="1" applyBorder="1" applyAlignment="1">
      <alignment horizontal="center" vertical="center" wrapText="1" readingOrder="1"/>
    </xf>
    <xf numFmtId="0" fontId="12" fillId="9" borderId="2" xfId="0" applyFont="1" applyFill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wrapText="1" readingOrder="1"/>
    </xf>
    <xf numFmtId="3" fontId="15" fillId="0" borderId="2" xfId="0" applyNumberFormat="1" applyFont="1" applyBorder="1" applyAlignment="1">
      <alignment horizontal="center" wrapText="1" readingOrder="1"/>
    </xf>
    <xf numFmtId="3" fontId="15" fillId="0" borderId="14" xfId="0" applyNumberFormat="1" applyFont="1" applyBorder="1" applyAlignment="1">
      <alignment horizontal="center" wrapText="1" readingOrder="1"/>
    </xf>
    <xf numFmtId="0" fontId="15" fillId="0" borderId="14" xfId="0" applyFont="1" applyBorder="1" applyAlignment="1">
      <alignment horizontal="center" wrapText="1" readingOrder="1"/>
    </xf>
    <xf numFmtId="3" fontId="15" fillId="0" borderId="1" xfId="0" applyNumberFormat="1" applyFont="1" applyBorder="1" applyAlignment="1">
      <alignment horizontal="center" wrapText="1" readingOrder="1"/>
    </xf>
    <xf numFmtId="0" fontId="16" fillId="9" borderId="3" xfId="0" applyFont="1" applyFill="1" applyBorder="1" applyAlignment="1">
      <alignment horizontal="center" wrapText="1" readingOrder="1"/>
    </xf>
    <xf numFmtId="3" fontId="16" fillId="9" borderId="3" xfId="0" applyNumberFormat="1" applyFont="1" applyFill="1" applyBorder="1" applyAlignment="1">
      <alignment horizontal="center" wrapText="1" readingOrder="1"/>
    </xf>
    <xf numFmtId="0" fontId="27" fillId="10" borderId="25" xfId="0" applyFont="1" applyFill="1" applyBorder="1" applyAlignment="1">
      <alignment horizontal="center" vertical="center"/>
    </xf>
    <xf numFmtId="3" fontId="28" fillId="10" borderId="25" xfId="0" applyNumberFormat="1" applyFont="1" applyFill="1" applyBorder="1" applyAlignment="1">
      <alignment horizontal="center" vertical="center"/>
    </xf>
    <xf numFmtId="0" fontId="29" fillId="10" borderId="25" xfId="0" applyFont="1" applyFill="1" applyBorder="1" applyAlignment="1">
      <alignment horizontal="center" vertical="center"/>
    </xf>
    <xf numFmtId="3" fontId="30" fillId="10" borderId="25" xfId="0" applyNumberFormat="1" applyFont="1" applyFill="1" applyBorder="1" applyAlignment="1">
      <alignment horizontal="center" vertical="center"/>
    </xf>
    <xf numFmtId="0" fontId="31" fillId="10" borderId="25" xfId="0" applyFont="1" applyFill="1" applyBorder="1" applyAlignment="1">
      <alignment horizontal="center"/>
    </xf>
    <xf numFmtId="3" fontId="30" fillId="10" borderId="25" xfId="0" applyNumberFormat="1" applyFont="1" applyFill="1" applyBorder="1" applyAlignment="1">
      <alignment horizontal="center"/>
    </xf>
    <xf numFmtId="3" fontId="28" fillId="10" borderId="35" xfId="0" applyNumberFormat="1" applyFont="1" applyFill="1" applyBorder="1" applyAlignment="1">
      <alignment horizontal="center" vertical="center"/>
    </xf>
    <xf numFmtId="3" fontId="30" fillId="10" borderId="34" xfId="0" applyNumberFormat="1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 wrapText="1" readingOrder="1"/>
    </xf>
    <xf numFmtId="0" fontId="19" fillId="12" borderId="39" xfId="0" applyFont="1" applyFill="1" applyBorder="1"/>
    <xf numFmtId="0" fontId="17" fillId="0" borderId="25" xfId="0" applyFont="1" applyBorder="1" applyAlignment="1">
      <alignment horizontal="center" wrapText="1" readingOrder="1"/>
    </xf>
    <xf numFmtId="0" fontId="0" fillId="0" borderId="21" xfId="0" applyBorder="1" applyAlignment="1">
      <alignment horizontal="center"/>
    </xf>
    <xf numFmtId="0" fontId="19" fillId="12" borderId="21" xfId="0" applyFont="1" applyFill="1" applyBorder="1"/>
    <xf numFmtId="0" fontId="19" fillId="13" borderId="0" xfId="0" applyFont="1" applyFill="1" applyBorder="1"/>
    <xf numFmtId="0" fontId="15" fillId="11" borderId="41" xfId="0" applyFont="1" applyFill="1" applyBorder="1" applyAlignment="1">
      <alignment horizontal="center" wrapText="1" readingOrder="1"/>
    </xf>
    <xf numFmtId="0" fontId="15" fillId="11" borderId="42" xfId="0" applyFont="1" applyFill="1" applyBorder="1" applyAlignment="1">
      <alignment horizontal="center" wrapText="1" readingOrder="1"/>
    </xf>
    <xf numFmtId="0" fontId="15" fillId="11" borderId="43" xfId="0" applyFont="1" applyFill="1" applyBorder="1" applyAlignment="1">
      <alignment horizontal="center" wrapText="1" readingOrder="1"/>
    </xf>
    <xf numFmtId="0" fontId="0" fillId="0" borderId="21" xfId="0" applyBorder="1" applyAlignment="1">
      <alignment horizontal="left"/>
    </xf>
    <xf numFmtId="0" fontId="0" fillId="0" borderId="21" xfId="0" applyNumberFormat="1" applyBorder="1"/>
    <xf numFmtId="0" fontId="19" fillId="12" borderId="21" xfId="0" applyFont="1" applyFill="1" applyBorder="1" applyAlignment="1">
      <alignment horizontal="left"/>
    </xf>
    <xf numFmtId="0" fontId="19" fillId="12" borderId="21" xfId="0" applyNumberFormat="1" applyFont="1" applyFill="1" applyBorder="1"/>
    <xf numFmtId="0" fontId="0" fillId="0" borderId="0" xfId="0" applyFill="1" applyAlignment="1">
      <alignment horizontal="center"/>
    </xf>
    <xf numFmtId="0" fontId="33" fillId="0" borderId="44" xfId="0" applyFont="1" applyBorder="1" applyAlignment="1">
      <alignment horizontal="right" vertical="center"/>
    </xf>
    <xf numFmtId="3" fontId="33" fillId="0" borderId="44" xfId="0" applyNumberFormat="1" applyFont="1" applyBorder="1" applyAlignment="1">
      <alignment horizontal="right" vertical="center"/>
    </xf>
    <xf numFmtId="0" fontId="33" fillId="0" borderId="45" xfId="0" applyFont="1" applyBorder="1" applyAlignment="1">
      <alignment horizontal="right" vertical="center"/>
    </xf>
    <xf numFmtId="3" fontId="9" fillId="0" borderId="40" xfId="0" applyNumberFormat="1" applyFont="1" applyFill="1" applyBorder="1" applyAlignment="1">
      <alignment horizontal="right" wrapText="1" readingOrder="1"/>
    </xf>
    <xf numFmtId="0" fontId="24" fillId="0" borderId="46" xfId="0" applyFont="1" applyBorder="1" applyAlignment="1">
      <alignment horizontal="center" wrapText="1" readingOrder="1"/>
    </xf>
    <xf numFmtId="1" fontId="14" fillId="8" borderId="22" xfId="0" applyNumberFormat="1" applyFont="1" applyFill="1" applyBorder="1" applyAlignment="1">
      <alignment horizontal="center" wrapText="1" readingOrder="1"/>
    </xf>
    <xf numFmtId="0" fontId="34" fillId="10" borderId="25" xfId="0" applyFont="1" applyFill="1" applyBorder="1" applyAlignment="1">
      <alignment horizontal="center" vertical="center"/>
    </xf>
    <xf numFmtId="0" fontId="36" fillId="10" borderId="25" xfId="0" applyFont="1" applyFill="1" applyBorder="1" applyAlignment="1">
      <alignment horizontal="center" vertical="center"/>
    </xf>
    <xf numFmtId="0" fontId="36" fillId="10" borderId="25" xfId="0" applyFont="1" applyFill="1" applyBorder="1" applyAlignment="1">
      <alignment horizontal="center"/>
    </xf>
    <xf numFmtId="0" fontId="0" fillId="0" borderId="0" xfId="0" applyFont="1"/>
    <xf numFmtId="3" fontId="35" fillId="10" borderId="25" xfId="0" applyNumberFormat="1" applyFont="1" applyFill="1" applyBorder="1" applyAlignment="1">
      <alignment horizontal="center" vertical="center"/>
    </xf>
    <xf numFmtId="3" fontId="2" fillId="10" borderId="25" xfId="0" applyNumberFormat="1" applyFont="1" applyFill="1" applyBorder="1" applyAlignment="1">
      <alignment horizontal="center" vertical="center"/>
    </xf>
    <xf numFmtId="3" fontId="2" fillId="10" borderId="34" xfId="0" applyNumberFormat="1" applyFont="1" applyFill="1" applyBorder="1" applyAlignment="1">
      <alignment horizontal="center"/>
    </xf>
    <xf numFmtId="3" fontId="35" fillId="10" borderId="35" xfId="0" applyNumberFormat="1" applyFont="1" applyFill="1" applyBorder="1" applyAlignment="1">
      <alignment horizontal="center" vertical="center"/>
    </xf>
    <xf numFmtId="3" fontId="2" fillId="10" borderId="25" xfId="0" applyNumberFormat="1" applyFont="1" applyFill="1" applyBorder="1" applyAlignment="1">
      <alignment horizontal="center"/>
    </xf>
    <xf numFmtId="3" fontId="35" fillId="10" borderId="0" xfId="0" applyNumberFormat="1" applyFont="1" applyFill="1" applyAlignment="1"/>
    <xf numFmtId="0" fontId="4" fillId="11" borderId="27" xfId="0" applyFont="1" applyFill="1" applyBorder="1" applyAlignment="1">
      <alignment horizontal="center" wrapText="1" readingOrder="1"/>
    </xf>
    <xf numFmtId="0" fontId="4" fillId="11" borderId="28" xfId="0" applyFont="1" applyFill="1" applyBorder="1" applyAlignment="1">
      <alignment horizontal="center" wrapText="1" readingOrder="1"/>
    </xf>
    <xf numFmtId="0" fontId="4" fillId="11" borderId="34" xfId="0" applyFont="1" applyFill="1" applyBorder="1" applyAlignment="1">
      <alignment horizontal="center" wrapText="1" readingOrder="1"/>
    </xf>
    <xf numFmtId="0" fontId="15" fillId="11" borderId="21" xfId="0" applyFont="1" applyFill="1" applyBorder="1" applyAlignment="1">
      <alignment horizontal="center" wrapText="1" readingOrder="1"/>
    </xf>
    <xf numFmtId="0" fontId="0" fillId="0" borderId="0" xfId="0" applyFill="1" applyAlignment="1">
      <alignment horizontal="center"/>
    </xf>
    <xf numFmtId="0" fontId="12" fillId="9" borderId="12" xfId="0" applyFont="1" applyFill="1" applyBorder="1" applyAlignment="1">
      <alignment horizontal="center" vertical="center" wrapText="1" readingOrder="1"/>
    </xf>
    <xf numFmtId="0" fontId="12" fillId="9" borderId="13" xfId="0" applyFont="1" applyFill="1" applyBorder="1" applyAlignment="1">
      <alignment horizontal="center" vertical="center" wrapText="1" readingOrder="1"/>
    </xf>
    <xf numFmtId="0" fontId="12" fillId="9" borderId="16" xfId="0" applyFont="1" applyFill="1" applyBorder="1" applyAlignment="1">
      <alignment horizontal="center" vertical="center" wrapText="1" readingOrder="1"/>
    </xf>
    <xf numFmtId="0" fontId="12" fillId="9" borderId="11" xfId="0" applyFont="1" applyFill="1" applyBorder="1" applyAlignment="1">
      <alignment horizontal="center" vertical="center" wrapText="1" readingOrder="1"/>
    </xf>
    <xf numFmtId="0" fontId="12" fillId="9" borderId="15" xfId="0" applyFont="1" applyFill="1" applyBorder="1" applyAlignment="1">
      <alignment horizontal="center" vertical="center" wrapText="1" readingOrder="1"/>
    </xf>
    <xf numFmtId="0" fontId="12" fillId="9" borderId="23" xfId="0" applyFont="1" applyFill="1" applyBorder="1" applyAlignment="1">
      <alignment horizontal="center" vertical="center" wrapText="1" readingOrder="1"/>
    </xf>
    <xf numFmtId="0" fontId="12" fillId="7" borderId="12" xfId="0" applyFont="1" applyFill="1" applyBorder="1" applyAlignment="1">
      <alignment horizontal="center" vertical="center" wrapText="1" readingOrder="1"/>
    </xf>
    <xf numFmtId="0" fontId="12" fillId="7" borderId="13" xfId="0" applyFont="1" applyFill="1" applyBorder="1" applyAlignment="1">
      <alignment horizontal="center" vertical="center" wrapText="1" readingOrder="1"/>
    </xf>
    <xf numFmtId="0" fontId="13" fillId="8" borderId="4" xfId="0" applyFont="1" applyFill="1" applyBorder="1" applyAlignment="1">
      <alignment horizontal="center" vertical="center" wrapText="1" readingOrder="1"/>
    </xf>
    <xf numFmtId="0" fontId="13" fillId="8" borderId="8" xfId="0" applyFont="1" applyFill="1" applyBorder="1" applyAlignment="1">
      <alignment horizontal="center" vertical="center" wrapText="1" readingOrder="1"/>
    </xf>
    <xf numFmtId="0" fontId="12" fillId="7" borderId="11" xfId="0" applyFont="1" applyFill="1" applyBorder="1" applyAlignment="1">
      <alignment horizontal="center" vertical="center" wrapText="1" readingOrder="1"/>
    </xf>
    <xf numFmtId="0" fontId="12" fillId="7" borderId="15" xfId="0" applyFont="1" applyFill="1" applyBorder="1" applyAlignment="1">
      <alignment horizontal="center" vertical="center" wrapText="1" readingOrder="1"/>
    </xf>
    <xf numFmtId="0" fontId="21" fillId="8" borderId="37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6" xfId="0" applyFont="1" applyFill="1" applyBorder="1" applyAlignment="1">
      <alignment horizontal="center" vertical="center" wrapText="1" readingOrder="1"/>
    </xf>
    <xf numFmtId="0" fontId="13" fillId="8" borderId="31" xfId="0" applyFont="1" applyFill="1" applyBorder="1" applyAlignment="1">
      <alignment horizontal="center" vertical="center" wrapText="1" readingOrder="1"/>
    </xf>
    <xf numFmtId="0" fontId="13" fillId="8" borderId="33" xfId="0" applyFont="1" applyFill="1" applyBorder="1" applyAlignment="1">
      <alignment horizontal="center" vertical="center" wrapText="1" readingOrder="1"/>
    </xf>
    <xf numFmtId="0" fontId="13" fillId="8" borderId="32" xfId="0" applyFont="1" applyFill="1" applyBorder="1" applyAlignment="1">
      <alignment horizontal="center" vertical="center" wrapText="1" readingOrder="1"/>
    </xf>
    <xf numFmtId="0" fontId="5" fillId="11" borderId="26" xfId="0" applyFont="1" applyFill="1" applyBorder="1" applyAlignment="1">
      <alignment horizontal="center" wrapText="1" readingOrder="1"/>
    </xf>
    <xf numFmtId="0" fontId="5" fillId="11" borderId="24" xfId="0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15" fillId="14" borderId="21" xfId="0" applyFont="1" applyFill="1" applyBorder="1" applyAlignment="1">
      <alignment horizontal="center" wrapText="1" readingOrder="1"/>
    </xf>
    <xf numFmtId="0" fontId="19" fillId="15" borderId="21" xfId="0" applyFont="1" applyFill="1" applyBorder="1"/>
    <xf numFmtId="0" fontId="19" fillId="13" borderId="39" xfId="0" applyFont="1" applyFill="1" applyBorder="1"/>
    <xf numFmtId="0" fontId="19" fillId="13" borderId="38" xfId="0" applyFont="1" applyFill="1" applyBorder="1" applyAlignment="1">
      <alignment horizontal="left"/>
    </xf>
    <xf numFmtId="0" fontId="19" fillId="13" borderId="38" xfId="0" applyNumberFormat="1" applyFont="1" applyFill="1" applyBorder="1"/>
    <xf numFmtId="0" fontId="18" fillId="0" borderId="0" xfId="0" applyFont="1"/>
    <xf numFmtId="3" fontId="18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08"/>
  <sheetViews>
    <sheetView tabSelected="1" topLeftCell="A1500" zoomScale="70" zoomScaleNormal="70" workbookViewId="0">
      <selection activeCell="F1501" sqref="F1501"/>
    </sheetView>
  </sheetViews>
  <sheetFormatPr baseColWidth="10" defaultColWidth="9.109375" defaultRowHeight="14.4"/>
  <cols>
    <col min="1" max="1" width="73" style="4" bestFit="1" customWidth="1"/>
    <col min="2" max="2" width="9.109375" style="4"/>
    <col min="3" max="3" width="13.109375" style="4" customWidth="1"/>
    <col min="4" max="5" width="9.109375" style="4"/>
    <col min="6" max="6" width="33" style="4" bestFit="1" customWidth="1"/>
    <col min="7" max="10" width="9.109375" style="4"/>
    <col min="11" max="11" width="10.6640625" style="4" bestFit="1" customWidth="1"/>
    <col min="12" max="25" width="9.109375" style="4"/>
  </cols>
  <sheetData>
    <row r="1" spans="1:4">
      <c r="A1" s="4" t="s">
        <v>0</v>
      </c>
    </row>
    <row r="2" spans="1:4" ht="15" thickBot="1"/>
    <row r="3" spans="1:4" ht="31.8" thickBot="1">
      <c r="A3" s="26" t="s">
        <v>1</v>
      </c>
      <c r="B3" s="26" t="s">
        <v>833</v>
      </c>
      <c r="C3" s="26" t="s">
        <v>834</v>
      </c>
      <c r="D3" s="26" t="s">
        <v>835</v>
      </c>
    </row>
    <row r="4" spans="1:4" ht="16.2" thickBot="1">
      <c r="A4" s="27" t="s">
        <v>2</v>
      </c>
      <c r="B4" s="27">
        <v>1</v>
      </c>
      <c r="C4" s="27">
        <v>1</v>
      </c>
      <c r="D4" s="101">
        <v>1</v>
      </c>
    </row>
    <row r="5" spans="1:4" ht="16.2" thickBot="1">
      <c r="A5" s="27" t="s">
        <v>3</v>
      </c>
      <c r="B5" s="27">
        <v>13</v>
      </c>
      <c r="C5" s="27">
        <v>13</v>
      </c>
      <c r="D5" s="101">
        <v>13</v>
      </c>
    </row>
    <row r="6" spans="1:4" ht="16.2" thickBot="1">
      <c r="A6" s="27" t="s">
        <v>4</v>
      </c>
      <c r="B6" s="27">
        <v>38</v>
      </c>
      <c r="C6" s="27">
        <v>38</v>
      </c>
      <c r="D6" s="101">
        <v>38</v>
      </c>
    </row>
    <row r="7" spans="1:4" ht="16.2" thickBot="1">
      <c r="A7" s="27" t="s">
        <v>5</v>
      </c>
      <c r="B7" s="27">
        <v>629</v>
      </c>
      <c r="C7" s="27">
        <v>629</v>
      </c>
      <c r="D7" s="101">
        <v>629</v>
      </c>
    </row>
    <row r="8" spans="1:4" ht="16.2" thickBot="1">
      <c r="A8" s="27" t="s">
        <v>568</v>
      </c>
      <c r="B8" s="27">
        <v>852</v>
      </c>
      <c r="C8" s="27">
        <v>852</v>
      </c>
      <c r="D8" s="101">
        <v>851</v>
      </c>
    </row>
    <row r="9" spans="1:4" ht="16.2" thickBot="1">
      <c r="A9" s="27" t="s">
        <v>6</v>
      </c>
      <c r="B9" s="29">
        <v>1287</v>
      </c>
      <c r="C9" s="29">
        <v>1287</v>
      </c>
      <c r="D9" s="102">
        <v>1287</v>
      </c>
    </row>
    <row r="10" spans="1:4" ht="16.2" thickBot="1">
      <c r="A10" s="27" t="s">
        <v>7</v>
      </c>
      <c r="B10" s="29">
        <v>1696</v>
      </c>
      <c r="C10" s="29">
        <v>1695</v>
      </c>
      <c r="D10" s="102">
        <v>1694</v>
      </c>
    </row>
    <row r="11" spans="1:4" ht="16.2" thickBot="1">
      <c r="A11" s="27" t="s">
        <v>8</v>
      </c>
      <c r="B11" s="29">
        <v>2175</v>
      </c>
      <c r="C11" s="29">
        <v>2171</v>
      </c>
      <c r="D11" s="102">
        <v>2170</v>
      </c>
    </row>
    <row r="12" spans="1:4" ht="16.2" thickBot="1">
      <c r="A12" s="27" t="s">
        <v>9</v>
      </c>
      <c r="B12" s="29">
        <v>3443</v>
      </c>
      <c r="C12" s="29">
        <v>3439</v>
      </c>
      <c r="D12" s="102">
        <v>3437</v>
      </c>
    </row>
    <row r="13" spans="1:4" ht="16.2" thickBot="1">
      <c r="A13" s="27" t="s">
        <v>10</v>
      </c>
      <c r="B13" s="27">
        <v>57</v>
      </c>
      <c r="C13" s="27">
        <v>57</v>
      </c>
      <c r="D13" s="101">
        <v>57</v>
      </c>
    </row>
    <row r="14" spans="1:4" ht="16.2" thickBot="1">
      <c r="A14" s="27" t="s">
        <v>11</v>
      </c>
      <c r="B14" s="27">
        <v>51</v>
      </c>
      <c r="C14" s="27">
        <v>50</v>
      </c>
      <c r="D14" s="101">
        <v>50</v>
      </c>
    </row>
    <row r="15" spans="1:4" ht="16.2" thickBot="1">
      <c r="A15" s="27" t="s">
        <v>12</v>
      </c>
      <c r="B15" s="27">
        <v>63</v>
      </c>
      <c r="C15" s="27">
        <v>62</v>
      </c>
      <c r="D15" s="101">
        <v>62</v>
      </c>
    </row>
    <row r="16" spans="1:4" ht="16.2" thickBot="1">
      <c r="A16" s="27" t="s">
        <v>13</v>
      </c>
      <c r="B16" s="27">
        <v>1</v>
      </c>
      <c r="C16" s="27">
        <v>1</v>
      </c>
      <c r="D16" s="101">
        <v>0</v>
      </c>
    </row>
    <row r="17" spans="1:4" ht="16.2" thickBot="1">
      <c r="A17" s="27" t="s">
        <v>14</v>
      </c>
      <c r="B17" s="27">
        <v>85</v>
      </c>
      <c r="C17" s="27">
        <v>84</v>
      </c>
      <c r="D17" s="101">
        <v>80</v>
      </c>
    </row>
    <row r="18" spans="1:4" ht="16.2" thickBot="1">
      <c r="A18" s="27" t="s">
        <v>15</v>
      </c>
      <c r="B18" s="27">
        <v>0</v>
      </c>
      <c r="C18" s="27">
        <v>0</v>
      </c>
      <c r="D18" s="101">
        <v>0</v>
      </c>
    </row>
    <row r="19" spans="1:4" ht="16.2" thickBot="1">
      <c r="A19" s="27" t="s">
        <v>16</v>
      </c>
      <c r="B19" s="30">
        <v>0</v>
      </c>
      <c r="C19" s="27">
        <v>0</v>
      </c>
      <c r="D19" s="101">
        <v>0</v>
      </c>
    </row>
    <row r="20" spans="1:4" ht="16.2" thickBot="1">
      <c r="A20" s="27" t="s">
        <v>17</v>
      </c>
      <c r="B20" s="27">
        <v>11</v>
      </c>
      <c r="C20" s="27">
        <v>11</v>
      </c>
      <c r="D20" s="101">
        <v>11</v>
      </c>
    </row>
    <row r="21" spans="1:4" ht="16.2" thickBot="1">
      <c r="A21" s="27" t="s">
        <v>39</v>
      </c>
      <c r="B21" s="27">
        <v>3031</v>
      </c>
      <c r="C21" s="29">
        <v>3025</v>
      </c>
      <c r="D21" s="102">
        <v>3017</v>
      </c>
    </row>
    <row r="22" spans="1:4" ht="16.2" thickBot="1">
      <c r="A22" s="27" t="s">
        <v>18</v>
      </c>
      <c r="B22" s="29">
        <v>4546</v>
      </c>
      <c r="C22" s="29">
        <v>4541</v>
      </c>
      <c r="D22" s="102">
        <v>4538</v>
      </c>
    </row>
    <row r="23" spans="1:4" ht="16.2" thickBot="1">
      <c r="A23" s="27" t="s">
        <v>569</v>
      </c>
      <c r="B23" s="29">
        <v>4479</v>
      </c>
      <c r="C23" s="29">
        <v>4471</v>
      </c>
      <c r="D23" s="102">
        <v>4464</v>
      </c>
    </row>
    <row r="24" spans="1:4" ht="16.2" thickBot="1">
      <c r="A24" s="27" t="s">
        <v>19</v>
      </c>
      <c r="B24" s="29">
        <v>6201</v>
      </c>
      <c r="C24" s="29">
        <v>6175</v>
      </c>
      <c r="D24" s="102">
        <v>6154</v>
      </c>
    </row>
    <row r="25" spans="1:4" ht="16.2" thickBot="1">
      <c r="A25" s="27" t="s">
        <v>20</v>
      </c>
      <c r="B25" s="27">
        <v>470</v>
      </c>
      <c r="C25" s="27">
        <v>458</v>
      </c>
      <c r="D25" s="101">
        <v>956</v>
      </c>
    </row>
    <row r="26" spans="1:4" ht="16.2" thickBot="1">
      <c r="A26" s="27" t="s">
        <v>836</v>
      </c>
      <c r="B26" s="27">
        <v>122</v>
      </c>
      <c r="C26" s="27">
        <v>122</v>
      </c>
      <c r="D26" s="101">
        <v>122</v>
      </c>
    </row>
    <row r="27" spans="1:4" ht="16.2" thickBot="1">
      <c r="A27" s="27" t="s">
        <v>837</v>
      </c>
      <c r="B27" s="28">
        <v>0</v>
      </c>
      <c r="C27" s="28">
        <v>8</v>
      </c>
      <c r="D27" s="101">
        <v>8</v>
      </c>
    </row>
    <row r="28" spans="1:4" ht="16.2" thickBot="1">
      <c r="A28" s="27" t="s">
        <v>838</v>
      </c>
      <c r="B28" s="28">
        <v>0</v>
      </c>
      <c r="C28" s="28">
        <v>1</v>
      </c>
      <c r="D28" s="101">
        <v>1</v>
      </c>
    </row>
    <row r="29" spans="1:4" ht="16.2" thickBot="1">
      <c r="A29" s="27" t="s">
        <v>839</v>
      </c>
      <c r="B29" s="28">
        <v>0</v>
      </c>
      <c r="C29" s="28">
        <v>105</v>
      </c>
      <c r="D29" s="101">
        <v>105</v>
      </c>
    </row>
    <row r="30" spans="1:4" ht="16.2" thickBot="1">
      <c r="A30" s="27" t="s">
        <v>840</v>
      </c>
      <c r="B30" s="28">
        <v>0</v>
      </c>
      <c r="C30" s="28">
        <v>4</v>
      </c>
      <c r="D30" s="101">
        <v>4</v>
      </c>
    </row>
    <row r="31" spans="1:4" ht="16.2" thickBot="1">
      <c r="A31" s="27" t="s">
        <v>841</v>
      </c>
      <c r="B31" s="28">
        <v>0</v>
      </c>
      <c r="C31" s="28">
        <v>10</v>
      </c>
      <c r="D31" s="101">
        <v>10</v>
      </c>
    </row>
    <row r="32" spans="1:4" ht="16.2" thickBot="1">
      <c r="A32" s="27" t="s">
        <v>842</v>
      </c>
      <c r="B32" s="28">
        <v>0</v>
      </c>
      <c r="C32" s="28">
        <v>122</v>
      </c>
      <c r="D32" s="101">
        <v>124</v>
      </c>
    </row>
    <row r="33" spans="1:4" ht="16.2" thickBot="1">
      <c r="A33" s="27" t="s">
        <v>843</v>
      </c>
      <c r="B33" s="28">
        <v>0</v>
      </c>
      <c r="C33" s="28">
        <v>325</v>
      </c>
      <c r="D33" s="103">
        <v>325</v>
      </c>
    </row>
    <row r="34" spans="1:4" ht="16.2" thickBot="1">
      <c r="A34" s="26"/>
      <c r="B34" s="31">
        <f>SUM(B4:B33)</f>
        <v>29251</v>
      </c>
      <c r="C34" s="31">
        <f>SUM(C4:C33)</f>
        <v>29757</v>
      </c>
      <c r="D34" s="31">
        <f>SUM(D4:D33)</f>
        <v>30208</v>
      </c>
    </row>
    <row r="38" spans="1:4">
      <c r="A38" s="4" t="s">
        <v>24</v>
      </c>
    </row>
    <row r="40" spans="1:4">
      <c r="A40" t="s">
        <v>1</v>
      </c>
      <c r="B40" t="s">
        <v>43</v>
      </c>
    </row>
    <row r="41" spans="1:4">
      <c r="A41" s="32" t="s">
        <v>37</v>
      </c>
      <c r="B41" s="33">
        <v>1</v>
      </c>
    </row>
    <row r="42" spans="1:4">
      <c r="A42" s="32" t="s">
        <v>19</v>
      </c>
      <c r="B42" s="33">
        <v>27</v>
      </c>
    </row>
    <row r="43" spans="1:4">
      <c r="A43" s="32" t="s">
        <v>127</v>
      </c>
      <c r="B43" s="33">
        <v>32</v>
      </c>
    </row>
    <row r="44" spans="1:4">
      <c r="A44" s="32" t="s">
        <v>844</v>
      </c>
      <c r="B44" s="33">
        <v>981</v>
      </c>
    </row>
    <row r="45" spans="1:4">
      <c r="A45" s="32" t="s">
        <v>845</v>
      </c>
      <c r="B45" s="33">
        <v>1</v>
      </c>
    </row>
    <row r="46" spans="1:4">
      <c r="A46" s="32" t="s">
        <v>842</v>
      </c>
      <c r="B46" s="33">
        <v>2</v>
      </c>
    </row>
    <row r="47" spans="1:4">
      <c r="A47" s="32" t="s">
        <v>846</v>
      </c>
      <c r="B47" s="33">
        <v>1</v>
      </c>
    </row>
    <row r="48" spans="1:4">
      <c r="A48" s="32" t="s">
        <v>843</v>
      </c>
      <c r="B48" s="33">
        <v>1</v>
      </c>
    </row>
    <row r="49" spans="1:9">
      <c r="A49" s="32"/>
      <c r="B49" s="33">
        <f>SUM(B41:B48)</f>
        <v>1046</v>
      </c>
    </row>
    <row r="50" spans="1:9">
      <c r="A50"/>
      <c r="B50"/>
    </row>
    <row r="51" spans="1:9">
      <c r="A51"/>
      <c r="B51"/>
    </row>
    <row r="52" spans="1:9">
      <c r="A52"/>
      <c r="B52"/>
    </row>
    <row r="53" spans="1:9">
      <c r="A53"/>
      <c r="B53"/>
    </row>
    <row r="54" spans="1:9">
      <c r="A54"/>
      <c r="B54"/>
    </row>
    <row r="55" spans="1:9">
      <c r="A55"/>
      <c r="B55"/>
    </row>
    <row r="56" spans="1:9">
      <c r="A56"/>
      <c r="B56"/>
    </row>
    <row r="57" spans="1:9">
      <c r="A57"/>
      <c r="B57"/>
    </row>
    <row r="58" spans="1:9">
      <c r="A58" s="2"/>
      <c r="B58" s="3"/>
    </row>
    <row r="59" spans="1:9">
      <c r="A59" s="2"/>
      <c r="B59" s="3"/>
    </row>
    <row r="61" spans="1:9">
      <c r="A61" s="10" t="s">
        <v>25</v>
      </c>
      <c r="B61" t="s">
        <v>449</v>
      </c>
      <c r="C61" t="s">
        <v>43</v>
      </c>
      <c r="D61"/>
      <c r="E61"/>
      <c r="F61" t="s">
        <v>449</v>
      </c>
      <c r="G61" t="s">
        <v>43</v>
      </c>
      <c r="H61"/>
      <c r="I61"/>
    </row>
    <row r="62" spans="1:9">
      <c r="B62" s="32" t="s">
        <v>26</v>
      </c>
      <c r="C62" s="33">
        <v>24</v>
      </c>
      <c r="D62"/>
      <c r="E62"/>
      <c r="F62"/>
      <c r="G62"/>
      <c r="H62"/>
      <c r="I62"/>
    </row>
    <row r="63" spans="1:9">
      <c r="B63" s="32" t="s">
        <v>27</v>
      </c>
      <c r="C63" s="33">
        <v>5</v>
      </c>
      <c r="D63"/>
      <c r="E63"/>
      <c r="F63" s="32" t="s">
        <v>5</v>
      </c>
      <c r="G63" s="33">
        <v>2</v>
      </c>
      <c r="H63"/>
      <c r="I63"/>
    </row>
    <row r="64" spans="1:9">
      <c r="B64" s="32" t="s">
        <v>28</v>
      </c>
      <c r="C64" s="33">
        <v>32</v>
      </c>
      <c r="D64"/>
      <c r="E64"/>
      <c r="F64" s="32" t="s">
        <v>36</v>
      </c>
      <c r="G64" s="33">
        <v>2</v>
      </c>
      <c r="H64"/>
      <c r="I64"/>
    </row>
    <row r="65" spans="2:9">
      <c r="B65" s="32" t="s">
        <v>29</v>
      </c>
      <c r="C65" s="33">
        <v>14</v>
      </c>
      <c r="D65"/>
      <c r="E65"/>
      <c r="F65" s="32" t="s">
        <v>6</v>
      </c>
      <c r="G65" s="33">
        <v>2</v>
      </c>
      <c r="H65"/>
      <c r="I65"/>
    </row>
    <row r="66" spans="2:9">
      <c r="B66" s="32" t="s">
        <v>30</v>
      </c>
      <c r="C66" s="33">
        <v>8</v>
      </c>
      <c r="D66"/>
      <c r="E66"/>
      <c r="F66" s="32" t="s">
        <v>7</v>
      </c>
      <c r="G66" s="33">
        <v>8</v>
      </c>
      <c r="H66"/>
      <c r="I66"/>
    </row>
    <row r="67" spans="2:9">
      <c r="B67" s="32" t="s">
        <v>450</v>
      </c>
      <c r="C67" s="33">
        <v>7</v>
      </c>
      <c r="D67"/>
      <c r="E67"/>
      <c r="F67" s="32" t="s">
        <v>8</v>
      </c>
      <c r="G67" s="33">
        <v>11</v>
      </c>
      <c r="H67"/>
      <c r="I67"/>
    </row>
    <row r="68" spans="2:9">
      <c r="B68" s="32" t="s">
        <v>451</v>
      </c>
      <c r="C68" s="33">
        <v>46</v>
      </c>
      <c r="D68"/>
      <c r="E68"/>
      <c r="F68" s="32" t="s">
        <v>9</v>
      </c>
      <c r="G68" s="33">
        <v>14</v>
      </c>
      <c r="H68"/>
      <c r="I68"/>
    </row>
    <row r="69" spans="2:9">
      <c r="B69" s="32" t="s">
        <v>514</v>
      </c>
      <c r="C69" s="33">
        <v>59</v>
      </c>
      <c r="D69"/>
      <c r="E69"/>
      <c r="F69" s="32" t="s">
        <v>570</v>
      </c>
      <c r="G69" s="33">
        <v>29</v>
      </c>
      <c r="H69"/>
      <c r="I69"/>
    </row>
    <row r="70" spans="2:9">
      <c r="B70" s="32" t="s">
        <v>515</v>
      </c>
      <c r="C70" s="33">
        <v>15</v>
      </c>
      <c r="D70"/>
      <c r="E70"/>
      <c r="F70" s="32" t="s">
        <v>39</v>
      </c>
      <c r="G70" s="33">
        <v>21</v>
      </c>
      <c r="H70"/>
      <c r="I70"/>
    </row>
    <row r="71" spans="2:9">
      <c r="B71" s="32" t="s">
        <v>516</v>
      </c>
      <c r="C71" s="33">
        <v>5</v>
      </c>
      <c r="D71"/>
      <c r="E71"/>
      <c r="F71" s="32" t="s">
        <v>40</v>
      </c>
      <c r="G71" s="33">
        <v>13</v>
      </c>
      <c r="H71"/>
      <c r="I71"/>
    </row>
    <row r="72" spans="2:9">
      <c r="B72" s="32" t="s">
        <v>517</v>
      </c>
      <c r="C72" s="33">
        <v>2</v>
      </c>
      <c r="D72"/>
      <c r="E72"/>
      <c r="F72" s="32" t="s">
        <v>37</v>
      </c>
      <c r="G72" s="33">
        <v>31</v>
      </c>
      <c r="H72"/>
      <c r="I72"/>
    </row>
    <row r="73" spans="2:9">
      <c r="B73" s="32" t="s">
        <v>518</v>
      </c>
      <c r="C73" s="33">
        <v>10</v>
      </c>
      <c r="D73"/>
      <c r="E73"/>
      <c r="F73" s="32" t="s">
        <v>19</v>
      </c>
      <c r="G73" s="33">
        <v>88</v>
      </c>
      <c r="H73"/>
      <c r="I73"/>
    </row>
    <row r="74" spans="2:9">
      <c r="B74" s="32" t="s">
        <v>847</v>
      </c>
      <c r="C74" s="33">
        <v>18</v>
      </c>
      <c r="D74"/>
      <c r="E74"/>
      <c r="F74" s="32" t="s">
        <v>20</v>
      </c>
      <c r="G74" s="33">
        <v>14</v>
      </c>
      <c r="H74"/>
      <c r="I74"/>
    </row>
    <row r="75" spans="2:9">
      <c r="B75" s="32" t="s">
        <v>848</v>
      </c>
      <c r="C75" s="33">
        <v>2</v>
      </c>
      <c r="D75"/>
      <c r="E75"/>
      <c r="F75" s="32" t="s">
        <v>21</v>
      </c>
      <c r="G75" s="33">
        <v>12</v>
      </c>
      <c r="H75"/>
      <c r="I75" s="32"/>
    </row>
    <row r="76" spans="2:9">
      <c r="B76"/>
      <c r="C76">
        <f>SUM(C62:C75)</f>
        <v>247</v>
      </c>
      <c r="D76"/>
      <c r="E76"/>
      <c r="F76"/>
      <c r="G76">
        <f>SUM(G63:G75)</f>
        <v>247</v>
      </c>
      <c r="H76"/>
      <c r="I76"/>
    </row>
    <row r="77" spans="2:9">
      <c r="B77"/>
      <c r="C77"/>
      <c r="D77"/>
      <c r="E77"/>
      <c r="F77"/>
      <c r="G77"/>
      <c r="H77"/>
      <c r="I77"/>
    </row>
    <row r="78" spans="2:9">
      <c r="B78"/>
      <c r="C78"/>
      <c r="D78"/>
      <c r="E78"/>
      <c r="F78"/>
      <c r="G78"/>
      <c r="H78"/>
      <c r="I78"/>
    </row>
    <row r="79" spans="2:9">
      <c r="B79" s="2"/>
      <c r="C79" s="3"/>
    </row>
    <row r="80" spans="2:9">
      <c r="B80" s="2"/>
      <c r="C80" s="3"/>
    </row>
    <row r="81" spans="1:3">
      <c r="B81" s="2"/>
      <c r="C81" s="3"/>
    </row>
    <row r="83" spans="1:3">
      <c r="A83" s="4" t="s">
        <v>35</v>
      </c>
    </row>
    <row r="85" spans="1:3">
      <c r="A85" s="4" t="s">
        <v>1</v>
      </c>
      <c r="B85" s="4" t="s">
        <v>43</v>
      </c>
    </row>
    <row r="86" spans="1:3">
      <c r="A86" t="s">
        <v>720</v>
      </c>
      <c r="B86">
        <v>2</v>
      </c>
    </row>
    <row r="87" spans="1:3">
      <c r="A87" t="s">
        <v>721</v>
      </c>
      <c r="B87">
        <v>2</v>
      </c>
    </row>
    <row r="88" spans="1:3">
      <c r="A88" t="s">
        <v>31</v>
      </c>
      <c r="B88">
        <v>79</v>
      </c>
    </row>
    <row r="89" spans="1:3">
      <c r="A89" t="s">
        <v>722</v>
      </c>
      <c r="B89">
        <v>143</v>
      </c>
    </row>
    <row r="90" spans="1:3">
      <c r="A90" t="s">
        <v>723</v>
      </c>
      <c r="B90">
        <v>228</v>
      </c>
    </row>
    <row r="91" spans="1:3">
      <c r="A91" t="s">
        <v>32</v>
      </c>
      <c r="B91">
        <v>283</v>
      </c>
    </row>
    <row r="92" spans="1:3">
      <c r="A92" t="s">
        <v>33</v>
      </c>
      <c r="B92">
        <v>296</v>
      </c>
    </row>
    <row r="93" spans="1:3">
      <c r="A93" t="s">
        <v>34</v>
      </c>
      <c r="B93">
        <v>480</v>
      </c>
    </row>
    <row r="94" spans="1:3">
      <c r="A94" t="s">
        <v>23</v>
      </c>
      <c r="B94">
        <v>517</v>
      </c>
    </row>
    <row r="95" spans="1:3">
      <c r="A95" t="s">
        <v>724</v>
      </c>
      <c r="B95">
        <v>523</v>
      </c>
    </row>
    <row r="96" spans="1:3">
      <c r="A96" t="s">
        <v>787</v>
      </c>
      <c r="B96">
        <v>934</v>
      </c>
    </row>
    <row r="97" spans="1:11">
      <c r="A97" t="s">
        <v>725</v>
      </c>
      <c r="B97">
        <v>708</v>
      </c>
    </row>
    <row r="98" spans="1:11">
      <c r="A98" t="s">
        <v>849</v>
      </c>
      <c r="B98">
        <v>4</v>
      </c>
    </row>
    <row r="99" spans="1:11">
      <c r="A99" t="s">
        <v>850</v>
      </c>
      <c r="B99">
        <v>6</v>
      </c>
    </row>
    <row r="100" spans="1:11">
      <c r="A100" t="s">
        <v>851</v>
      </c>
      <c r="B100">
        <v>8</v>
      </c>
    </row>
    <row r="101" spans="1:11">
      <c r="A101"/>
      <c r="B101"/>
    </row>
    <row r="102" spans="1:11">
      <c r="A102"/>
      <c r="B102"/>
    </row>
    <row r="103" spans="1:11">
      <c r="A103"/>
      <c r="B103"/>
    </row>
    <row r="104" spans="1:11">
      <c r="A104"/>
      <c r="B104"/>
    </row>
    <row r="105" spans="1:11">
      <c r="A105"/>
      <c r="B105"/>
    </row>
    <row r="106" spans="1:11">
      <c r="A106"/>
      <c r="B106"/>
    </row>
    <row r="107" spans="1:11">
      <c r="A107"/>
      <c r="B107"/>
    </row>
    <row r="108" spans="1:11">
      <c r="A108"/>
      <c r="B108"/>
    </row>
    <row r="109" spans="1:11">
      <c r="A109"/>
      <c r="B109"/>
    </row>
    <row r="111" spans="1:11">
      <c r="B111" t="s">
        <v>571</v>
      </c>
      <c r="C111"/>
      <c r="D111"/>
      <c r="E111"/>
      <c r="F111"/>
      <c r="G111"/>
      <c r="H111" t="s">
        <v>38</v>
      </c>
      <c r="I111"/>
      <c r="J111"/>
      <c r="K111"/>
    </row>
    <row r="112" spans="1:11">
      <c r="B112" s="32" t="s">
        <v>5</v>
      </c>
      <c r="C112" s="33">
        <v>3</v>
      </c>
      <c r="D112"/>
      <c r="E112"/>
      <c r="F112"/>
      <c r="G112"/>
      <c r="H112" s="32" t="s">
        <v>5</v>
      </c>
      <c r="I112" s="33">
        <v>3</v>
      </c>
      <c r="J112"/>
      <c r="K112"/>
    </row>
    <row r="113" spans="1:13">
      <c r="B113" s="32" t="s">
        <v>36</v>
      </c>
      <c r="C113" s="33">
        <v>2</v>
      </c>
      <c r="D113"/>
      <c r="E113"/>
      <c r="F113"/>
      <c r="G113"/>
      <c r="H113" s="32" t="s">
        <v>36</v>
      </c>
      <c r="I113" s="33">
        <v>2</v>
      </c>
      <c r="J113"/>
      <c r="K113"/>
    </row>
    <row r="114" spans="1:13">
      <c r="B114" s="32" t="s">
        <v>7</v>
      </c>
      <c r="C114" s="33">
        <v>4</v>
      </c>
      <c r="D114"/>
      <c r="E114"/>
      <c r="F114"/>
      <c r="G114"/>
      <c r="H114" s="32" t="s">
        <v>6</v>
      </c>
      <c r="I114" s="33">
        <v>1</v>
      </c>
      <c r="J114"/>
      <c r="K114"/>
    </row>
    <row r="115" spans="1:13">
      <c r="B115" s="32" t="s">
        <v>8</v>
      </c>
      <c r="C115" s="33">
        <v>3</v>
      </c>
      <c r="D115"/>
      <c r="E115"/>
      <c r="F115"/>
      <c r="G115"/>
      <c r="H115" s="32" t="s">
        <v>7</v>
      </c>
      <c r="I115" s="33">
        <v>3</v>
      </c>
      <c r="J115"/>
      <c r="K115"/>
    </row>
    <row r="116" spans="1:13">
      <c r="B116" s="32" t="s">
        <v>9</v>
      </c>
      <c r="C116" s="33">
        <v>6</v>
      </c>
      <c r="D116"/>
      <c r="E116"/>
      <c r="F116"/>
      <c r="G116"/>
      <c r="H116" s="32" t="s">
        <v>8</v>
      </c>
      <c r="I116" s="33">
        <v>2</v>
      </c>
      <c r="J116"/>
      <c r="K116"/>
    </row>
    <row r="117" spans="1:13">
      <c r="B117" s="32" t="s">
        <v>39</v>
      </c>
      <c r="C117" s="33">
        <v>2</v>
      </c>
      <c r="D117"/>
      <c r="E117"/>
      <c r="F117"/>
      <c r="G117"/>
      <c r="H117" s="32" t="s">
        <v>9</v>
      </c>
      <c r="I117" s="33">
        <v>8</v>
      </c>
      <c r="J117"/>
      <c r="K117"/>
    </row>
    <row r="118" spans="1:13">
      <c r="B118" s="32" t="s">
        <v>78</v>
      </c>
      <c r="C118" s="33">
        <v>10</v>
      </c>
      <c r="D118"/>
      <c r="E118"/>
      <c r="F118"/>
      <c r="G118"/>
      <c r="H118" s="32" t="s">
        <v>39</v>
      </c>
      <c r="I118" s="33">
        <v>7</v>
      </c>
      <c r="J118"/>
      <c r="K118"/>
    </row>
    <row r="119" spans="1:13">
      <c r="B119" s="32" t="s">
        <v>37</v>
      </c>
      <c r="C119" s="33">
        <v>14</v>
      </c>
      <c r="D119"/>
      <c r="E119"/>
      <c r="F119"/>
      <c r="G119"/>
      <c r="H119" s="32" t="s">
        <v>40</v>
      </c>
      <c r="I119" s="33">
        <v>10</v>
      </c>
      <c r="J119"/>
      <c r="K119"/>
    </row>
    <row r="120" spans="1:13">
      <c r="B120" s="32" t="s">
        <v>726</v>
      </c>
      <c r="C120" s="33">
        <v>21</v>
      </c>
      <c r="D120"/>
      <c r="E120"/>
      <c r="F120"/>
      <c r="G120"/>
      <c r="H120" s="32" t="s">
        <v>37</v>
      </c>
      <c r="I120" s="33">
        <v>20</v>
      </c>
      <c r="J120"/>
      <c r="K120"/>
    </row>
    <row r="121" spans="1:13">
      <c r="B121" s="32" t="s">
        <v>20</v>
      </c>
      <c r="C121" s="33">
        <v>2</v>
      </c>
      <c r="D121"/>
      <c r="E121"/>
      <c r="F121"/>
      <c r="G121"/>
      <c r="H121" s="32" t="s">
        <v>19</v>
      </c>
      <c r="I121" s="33">
        <v>73</v>
      </c>
      <c r="J121"/>
      <c r="K121"/>
    </row>
    <row r="122" spans="1:13">
      <c r="B122"/>
      <c r="C122">
        <f>SUM(C112:C121)</f>
        <v>67</v>
      </c>
      <c r="D122"/>
      <c r="E122"/>
      <c r="F122"/>
      <c r="G122"/>
      <c r="H122" s="32" t="s">
        <v>20</v>
      </c>
      <c r="I122" s="33">
        <v>4</v>
      </c>
      <c r="J122"/>
      <c r="K122"/>
    </row>
    <row r="123" spans="1:13">
      <c r="B123"/>
      <c r="C123"/>
      <c r="D123"/>
      <c r="E123"/>
      <c r="F123"/>
      <c r="G123"/>
      <c r="H123"/>
      <c r="I123">
        <f>SUM(I112:I122)</f>
        <v>133</v>
      </c>
      <c r="J123"/>
      <c r="K123"/>
    </row>
    <row r="126" spans="1:13">
      <c r="A126" s="4" t="s">
        <v>41</v>
      </c>
    </row>
    <row r="128" spans="1:13">
      <c r="A128" s="143" t="s">
        <v>42</v>
      </c>
      <c r="B128" s="143"/>
      <c r="C128"/>
      <c r="D128"/>
      <c r="E128"/>
      <c r="F128"/>
      <c r="G128"/>
      <c r="H128"/>
      <c r="I128"/>
      <c r="J128"/>
      <c r="K128"/>
      <c r="L128" t="s">
        <v>44</v>
      </c>
      <c r="M128"/>
    </row>
    <row r="129" spans="1:13">
      <c r="A129" t="s">
        <v>1</v>
      </c>
      <c r="B129" t="s">
        <v>43</v>
      </c>
      <c r="C129"/>
      <c r="D129"/>
      <c r="E129"/>
      <c r="F129"/>
      <c r="G129"/>
      <c r="H129"/>
      <c r="I129"/>
      <c r="J129"/>
      <c r="K129"/>
      <c r="L129" s="32" t="s">
        <v>572</v>
      </c>
      <c r="M129" s="33">
        <v>1</v>
      </c>
    </row>
    <row r="130" spans="1:13">
      <c r="A130" s="32" t="s">
        <v>36</v>
      </c>
      <c r="B130" s="33">
        <v>2</v>
      </c>
      <c r="C130"/>
      <c r="D130"/>
      <c r="E130"/>
      <c r="F130"/>
      <c r="G130"/>
      <c r="H130"/>
      <c r="I130"/>
      <c r="J130"/>
      <c r="K130"/>
      <c r="L130" s="32" t="s">
        <v>125</v>
      </c>
      <c r="M130" s="33">
        <v>2</v>
      </c>
    </row>
    <row r="131" spans="1:13">
      <c r="A131" s="32" t="s">
        <v>6</v>
      </c>
      <c r="B131" s="33">
        <v>1</v>
      </c>
      <c r="C131"/>
      <c r="D131"/>
      <c r="E131"/>
      <c r="F131"/>
      <c r="G131"/>
      <c r="H131"/>
      <c r="I131"/>
      <c r="J131"/>
      <c r="K131"/>
      <c r="L131" s="32" t="s">
        <v>8</v>
      </c>
      <c r="M131" s="33">
        <v>1</v>
      </c>
    </row>
    <row r="132" spans="1:13">
      <c r="A132" s="32" t="s">
        <v>8</v>
      </c>
      <c r="B132" s="33">
        <v>2</v>
      </c>
      <c r="C132"/>
      <c r="D132"/>
      <c r="E132"/>
      <c r="F132"/>
      <c r="G132"/>
      <c r="H132"/>
      <c r="I132"/>
      <c r="J132"/>
      <c r="K132"/>
      <c r="L132" s="32" t="s">
        <v>519</v>
      </c>
      <c r="M132" s="33">
        <v>1</v>
      </c>
    </row>
    <row r="133" spans="1:13">
      <c r="A133" s="32" t="s">
        <v>9</v>
      </c>
      <c r="B133" s="33">
        <v>6</v>
      </c>
      <c r="C133"/>
      <c r="D133"/>
      <c r="E133"/>
      <c r="F133"/>
      <c r="G133"/>
      <c r="H133"/>
      <c r="I133" s="32"/>
      <c r="J133" s="33"/>
      <c r="K133"/>
      <c r="L133" s="32" t="s">
        <v>40</v>
      </c>
      <c r="M133" s="33">
        <v>1</v>
      </c>
    </row>
    <row r="134" spans="1:13">
      <c r="A134" s="32" t="s">
        <v>39</v>
      </c>
      <c r="B134" s="33">
        <v>4</v>
      </c>
      <c r="C134"/>
      <c r="D134"/>
      <c r="E134"/>
      <c r="F134"/>
      <c r="G134"/>
      <c r="H134"/>
      <c r="I134"/>
      <c r="J134"/>
      <c r="K134"/>
      <c r="L134" s="32" t="s">
        <v>37</v>
      </c>
      <c r="M134" s="33">
        <v>1</v>
      </c>
    </row>
    <row r="135" spans="1:13">
      <c r="A135" s="32" t="s">
        <v>40</v>
      </c>
      <c r="B135" s="33">
        <v>2</v>
      </c>
      <c r="C135"/>
      <c r="D135"/>
      <c r="E135"/>
      <c r="F135"/>
      <c r="G135"/>
      <c r="H135"/>
      <c r="I135"/>
      <c r="J135"/>
      <c r="K135"/>
      <c r="L135" t="s">
        <v>637</v>
      </c>
      <c r="M135">
        <f>SUM(M129:M134)</f>
        <v>7</v>
      </c>
    </row>
    <row r="136" spans="1:13">
      <c r="A136" s="32" t="s">
        <v>37</v>
      </c>
      <c r="B136" s="33">
        <v>3</v>
      </c>
      <c r="C136"/>
      <c r="D136"/>
      <c r="E136"/>
      <c r="F136"/>
      <c r="G136"/>
      <c r="H136"/>
      <c r="I136"/>
      <c r="J136"/>
      <c r="K136"/>
      <c r="L136" t="s">
        <v>637</v>
      </c>
      <c r="M136"/>
    </row>
    <row r="137" spans="1:13">
      <c r="A137" s="32" t="s">
        <v>19</v>
      </c>
      <c r="B137" s="33">
        <v>1</v>
      </c>
      <c r="C137"/>
      <c r="D137"/>
      <c r="E137"/>
      <c r="F137"/>
      <c r="G137"/>
      <c r="H137"/>
      <c r="I137"/>
      <c r="J137"/>
      <c r="K137"/>
      <c r="L137" s="32"/>
      <c r="M137" s="33"/>
    </row>
    <row r="138" spans="1:13">
      <c r="A138" s="32"/>
      <c r="B138" s="33">
        <f>SUM(B130:B137)</f>
        <v>21</v>
      </c>
      <c r="C138"/>
      <c r="D138"/>
      <c r="E138"/>
      <c r="F138"/>
      <c r="G138"/>
      <c r="H138"/>
      <c r="I138"/>
      <c r="J138"/>
      <c r="K138"/>
      <c r="L138"/>
      <c r="M138"/>
    </row>
    <row r="139" spans="1:13">
      <c r="A139" s="32" t="s">
        <v>855</v>
      </c>
      <c r="B139" s="33"/>
      <c r="C139"/>
      <c r="D139"/>
      <c r="E139"/>
      <c r="F139"/>
      <c r="G139"/>
      <c r="H139"/>
      <c r="I139" s="32"/>
      <c r="J139" s="33"/>
      <c r="K139"/>
      <c r="L139"/>
      <c r="M139"/>
    </row>
    <row r="140" spans="1:13">
      <c r="A140" s="4">
        <v>3</v>
      </c>
    </row>
    <row r="141" spans="1:13">
      <c r="A141" t="s">
        <v>45</v>
      </c>
      <c r="B141" t="s">
        <v>46</v>
      </c>
    </row>
    <row r="142" spans="1:13">
      <c r="A142" s="32" t="s">
        <v>852</v>
      </c>
      <c r="B142" s="33">
        <v>11</v>
      </c>
    </row>
    <row r="143" spans="1:13">
      <c r="A143" s="32" t="s">
        <v>853</v>
      </c>
      <c r="B143" s="33">
        <v>3</v>
      </c>
    </row>
    <row r="144" spans="1:13">
      <c r="A144" s="32" t="s">
        <v>452</v>
      </c>
      <c r="B144" s="33">
        <v>6</v>
      </c>
    </row>
    <row r="145" spans="1:2">
      <c r="A145" s="32" t="s">
        <v>854</v>
      </c>
      <c r="B145" s="33">
        <v>14</v>
      </c>
    </row>
    <row r="146" spans="1:2">
      <c r="A146" s="32" t="s">
        <v>520</v>
      </c>
      <c r="B146" s="33">
        <v>4</v>
      </c>
    </row>
    <row r="147" spans="1:2">
      <c r="A147" s="32"/>
      <c r="B147" s="33"/>
    </row>
    <row r="148" spans="1:2">
      <c r="A148" s="32"/>
      <c r="B148" s="33"/>
    </row>
    <row r="149" spans="1:2">
      <c r="A149" s="32"/>
      <c r="B149" s="33"/>
    </row>
    <row r="151" spans="1:2">
      <c r="A151" s="10" t="s">
        <v>47</v>
      </c>
    </row>
    <row r="153" spans="1:2">
      <c r="A153" t="s">
        <v>43</v>
      </c>
      <c r="B153"/>
    </row>
    <row r="154" spans="1:2">
      <c r="A154" s="32" t="s">
        <v>453</v>
      </c>
      <c r="B154" s="33">
        <v>49</v>
      </c>
    </row>
    <row r="155" spans="1:2">
      <c r="A155" s="32"/>
      <c r="B155" s="33"/>
    </row>
    <row r="156" spans="1:2">
      <c r="A156" s="32"/>
      <c r="B156" s="33"/>
    </row>
    <row r="158" spans="1:2">
      <c r="A158" t="s">
        <v>45</v>
      </c>
      <c r="B158" t="s">
        <v>43</v>
      </c>
    </row>
    <row r="159" spans="1:2">
      <c r="A159" s="32" t="s">
        <v>454</v>
      </c>
      <c r="B159" s="33">
        <v>12</v>
      </c>
    </row>
    <row r="160" spans="1:2">
      <c r="A160" s="32" t="s">
        <v>521</v>
      </c>
      <c r="B160" s="33">
        <v>48</v>
      </c>
    </row>
    <row r="161" spans="1:8">
      <c r="A161" s="34" t="s">
        <v>455</v>
      </c>
      <c r="B161" s="35">
        <v>33</v>
      </c>
    </row>
    <row r="162" spans="1:8">
      <c r="A162" s="34" t="s">
        <v>456</v>
      </c>
      <c r="B162" s="35">
        <v>8</v>
      </c>
    </row>
    <row r="163" spans="1:8">
      <c r="A163" s="34" t="s">
        <v>52</v>
      </c>
      <c r="B163" s="35">
        <v>464</v>
      </c>
    </row>
    <row r="164" spans="1:8">
      <c r="A164" s="34" t="s">
        <v>522</v>
      </c>
      <c r="B164" s="35">
        <v>27</v>
      </c>
    </row>
    <row r="165" spans="1:8">
      <c r="A165" s="34" t="s">
        <v>523</v>
      </c>
      <c r="B165" s="35">
        <v>39</v>
      </c>
    </row>
    <row r="166" spans="1:8">
      <c r="A166"/>
      <c r="B166">
        <f>SUM(B159:B165)</f>
        <v>631</v>
      </c>
    </row>
    <row r="168" spans="1:8">
      <c r="A168" s="4" t="s">
        <v>53</v>
      </c>
    </row>
    <row r="169" spans="1:8">
      <c r="E169" s="4" t="s">
        <v>57</v>
      </c>
      <c r="F169" s="12" t="s">
        <v>43</v>
      </c>
    </row>
    <row r="170" spans="1:8">
      <c r="A170"/>
      <c r="B170"/>
      <c r="C170"/>
      <c r="D170"/>
      <c r="E170"/>
      <c r="F170"/>
      <c r="G170"/>
      <c r="H170" s="36"/>
    </row>
    <row r="171" spans="1:8">
      <c r="A171"/>
      <c r="B171"/>
      <c r="C171"/>
      <c r="D171"/>
      <c r="E171"/>
      <c r="F171"/>
      <c r="G171" t="s">
        <v>57</v>
      </c>
      <c r="H171" s="36" t="s">
        <v>43</v>
      </c>
    </row>
    <row r="172" spans="1:8">
      <c r="A172" t="s">
        <v>54</v>
      </c>
      <c r="B172" t="s">
        <v>43</v>
      </c>
      <c r="C172"/>
      <c r="D172"/>
      <c r="E172"/>
      <c r="F172"/>
      <c r="G172" s="32" t="s">
        <v>58</v>
      </c>
      <c r="H172" s="33">
        <v>231</v>
      </c>
    </row>
    <row r="173" spans="1:8">
      <c r="A173" s="32" t="s">
        <v>457</v>
      </c>
      <c r="B173" s="36">
        <v>620</v>
      </c>
      <c r="C173" t="str">
        <f>+UPPER(A173)</f>
        <v>LECHE BONGÚ (UNIDADES)</v>
      </c>
      <c r="D173"/>
      <c r="E173"/>
      <c r="F173"/>
      <c r="G173" s="32" t="s">
        <v>60</v>
      </c>
      <c r="H173" s="33">
        <v>131</v>
      </c>
    </row>
    <row r="174" spans="1:8">
      <c r="A174" s="32" t="s">
        <v>55</v>
      </c>
      <c r="B174" s="36">
        <v>12</v>
      </c>
      <c r="C174" t="str">
        <f t="shared" ref="C174:C178" si="0">+UPPER(A174)</f>
        <v>MANTEQUILLA (UDS.)</v>
      </c>
      <c r="D174"/>
      <c r="E174"/>
      <c r="F174"/>
      <c r="G174" s="32" t="s">
        <v>61</v>
      </c>
      <c r="H174" s="33">
        <v>133</v>
      </c>
    </row>
    <row r="175" spans="1:8">
      <c r="A175" s="32" t="s">
        <v>56</v>
      </c>
      <c r="B175" s="36">
        <v>71762</v>
      </c>
      <c r="C175" t="str">
        <f t="shared" si="0"/>
        <v>SOPITAS (UNIDADES)</v>
      </c>
      <c r="D175"/>
      <c r="E175"/>
      <c r="F175"/>
      <c r="G175" s="32" t="s">
        <v>573</v>
      </c>
      <c r="H175" s="33">
        <v>140</v>
      </c>
    </row>
    <row r="176" spans="1:8">
      <c r="A176" s="32" t="s">
        <v>856</v>
      </c>
      <c r="B176" s="36">
        <v>162</v>
      </c>
      <c r="C176" t="str">
        <f t="shared" si="0"/>
        <v>HARINA DE TRIGO (PAQ.)</v>
      </c>
      <c r="D176"/>
      <c r="E176"/>
      <c r="F176"/>
      <c r="G176" s="32" t="s">
        <v>728</v>
      </c>
      <c r="H176" s="33">
        <v>9701</v>
      </c>
    </row>
    <row r="177" spans="1:8">
      <c r="A177" t="s">
        <v>727</v>
      </c>
      <c r="B177">
        <v>409</v>
      </c>
      <c r="C177" t="str">
        <f t="shared" si="0"/>
        <v>LIBRAS DE AJO</v>
      </c>
      <c r="D177"/>
      <c r="E177"/>
      <c r="F177"/>
      <c r="G177" s="32" t="s">
        <v>524</v>
      </c>
      <c r="H177" s="33">
        <v>25</v>
      </c>
    </row>
    <row r="178" spans="1:8">
      <c r="A178" t="s">
        <v>857</v>
      </c>
      <c r="B178">
        <v>845</v>
      </c>
      <c r="C178" t="str">
        <f t="shared" si="0"/>
        <v>HARINA DE TRIGO (SACOS)</v>
      </c>
      <c r="D178"/>
      <c r="E178"/>
      <c r="F178"/>
      <c r="G178" s="32" t="s">
        <v>574</v>
      </c>
      <c r="H178" s="33">
        <v>1279</v>
      </c>
    </row>
    <row r="179" spans="1:8">
      <c r="A179"/>
      <c r="B179"/>
      <c r="C179"/>
      <c r="D179"/>
      <c r="E179"/>
      <c r="F179"/>
      <c r="G179" s="32" t="s">
        <v>575</v>
      </c>
      <c r="H179" s="33">
        <v>785</v>
      </c>
    </row>
    <row r="180" spans="1:8">
      <c r="A180"/>
      <c r="B180"/>
      <c r="C180"/>
      <c r="D180"/>
      <c r="E180"/>
      <c r="F180"/>
      <c r="G180" s="32" t="s">
        <v>576</v>
      </c>
      <c r="H180" s="33">
        <v>366</v>
      </c>
    </row>
    <row r="181" spans="1:8">
      <c r="A181"/>
      <c r="B181"/>
      <c r="C181"/>
      <c r="D181"/>
      <c r="E181"/>
      <c r="F181"/>
      <c r="G181" s="32" t="s">
        <v>858</v>
      </c>
      <c r="H181" s="33"/>
    </row>
    <row r="182" spans="1:8">
      <c r="A182"/>
      <c r="B182"/>
      <c r="C182"/>
      <c r="D182"/>
      <c r="E182"/>
      <c r="F182"/>
      <c r="G182" s="32" t="s">
        <v>577</v>
      </c>
      <c r="H182" s="33">
        <v>1471800</v>
      </c>
    </row>
    <row r="183" spans="1:8">
      <c r="A183"/>
      <c r="B183"/>
      <c r="C183"/>
      <c r="D183"/>
      <c r="E183"/>
      <c r="F183"/>
      <c r="G183" s="32" t="s">
        <v>578</v>
      </c>
      <c r="H183" s="33">
        <v>45</v>
      </c>
    </row>
    <row r="184" spans="1:8">
      <c r="A184"/>
      <c r="B184"/>
      <c r="C184"/>
      <c r="D184"/>
      <c r="E184"/>
      <c r="F184"/>
      <c r="G184" s="32"/>
      <c r="H184" s="33"/>
    </row>
    <row r="185" spans="1:8">
      <c r="A185"/>
      <c r="B185"/>
      <c r="C185"/>
      <c r="D185"/>
      <c r="E185"/>
      <c r="F185"/>
      <c r="G185" s="32"/>
      <c r="H185" s="33"/>
    </row>
    <row r="186" spans="1:8">
      <c r="A186"/>
      <c r="B186"/>
      <c r="C186"/>
      <c r="D186"/>
      <c r="E186"/>
      <c r="F186"/>
      <c r="G186"/>
      <c r="H186" s="36"/>
    </row>
    <row r="187" spans="1:8">
      <c r="A187"/>
      <c r="B187"/>
      <c r="C187"/>
      <c r="D187"/>
      <c r="E187"/>
      <c r="F187"/>
      <c r="G187"/>
      <c r="H187" s="36"/>
    </row>
    <row r="188" spans="1:8">
      <c r="A188"/>
      <c r="B188"/>
      <c r="C188"/>
      <c r="D188"/>
      <c r="E188"/>
      <c r="F188"/>
      <c r="G188"/>
      <c r="H188" s="36"/>
    </row>
    <row r="189" spans="1:8">
      <c r="A189"/>
      <c r="B189"/>
      <c r="C189"/>
      <c r="D189"/>
      <c r="E189"/>
      <c r="F189"/>
      <c r="G189"/>
      <c r="H189" s="36"/>
    </row>
    <row r="190" spans="1:8">
      <c r="A190"/>
      <c r="B190"/>
      <c r="C190"/>
      <c r="D190"/>
      <c r="E190"/>
      <c r="F190"/>
      <c r="G190"/>
      <c r="H190" s="36"/>
    </row>
    <row r="191" spans="1:8">
      <c r="A191"/>
      <c r="B191"/>
      <c r="C191"/>
      <c r="D191"/>
      <c r="E191"/>
      <c r="F191"/>
      <c r="G191"/>
      <c r="H191" s="36"/>
    </row>
    <row r="192" spans="1:8">
      <c r="A192"/>
      <c r="B192"/>
      <c r="C192"/>
      <c r="D192"/>
      <c r="E192"/>
      <c r="F192"/>
      <c r="G192"/>
      <c r="H192" s="36"/>
    </row>
    <row r="193" spans="1:6">
      <c r="E193" s="2"/>
      <c r="F193" s="12"/>
    </row>
    <row r="194" spans="1:6">
      <c r="E194" s="2"/>
      <c r="F194" s="12"/>
    </row>
    <row r="195" spans="1:6">
      <c r="A195" s="4" t="s">
        <v>62</v>
      </c>
      <c r="E195" s="2"/>
      <c r="F195" s="12"/>
    </row>
    <row r="196" spans="1:6" ht="15" thickBot="1">
      <c r="E196" s="2"/>
      <c r="F196" s="12"/>
    </row>
    <row r="197" spans="1:6" ht="28.2" thickBot="1">
      <c r="A197" s="37" t="s">
        <v>1</v>
      </c>
      <c r="B197" s="37" t="s">
        <v>833</v>
      </c>
      <c r="C197" s="37" t="s">
        <v>834</v>
      </c>
      <c r="D197" s="37" t="s">
        <v>835</v>
      </c>
      <c r="E197" s="2"/>
      <c r="F197" s="3"/>
    </row>
    <row r="198" spans="1:6" ht="15" thickBot="1">
      <c r="A198" s="38" t="s">
        <v>63</v>
      </c>
      <c r="B198" s="39">
        <v>0</v>
      </c>
      <c r="C198" s="39">
        <v>0</v>
      </c>
      <c r="D198" s="39">
        <v>0</v>
      </c>
      <c r="E198" s="2"/>
      <c r="F198" s="3"/>
    </row>
    <row r="199" spans="1:6" ht="15" thickBot="1">
      <c r="A199" s="38" t="s">
        <v>64</v>
      </c>
      <c r="B199" s="39">
        <v>5</v>
      </c>
      <c r="C199" s="39">
        <v>6</v>
      </c>
      <c r="D199" s="39">
        <v>6</v>
      </c>
      <c r="E199" s="2"/>
      <c r="F199" s="3"/>
    </row>
    <row r="200" spans="1:6" ht="15" thickBot="1">
      <c r="A200" s="38" t="s">
        <v>65</v>
      </c>
      <c r="B200" s="39">
        <v>14</v>
      </c>
      <c r="C200" s="39">
        <v>13</v>
      </c>
      <c r="D200" s="39">
        <v>13</v>
      </c>
      <c r="E200" s="2"/>
      <c r="F200" s="3"/>
    </row>
    <row r="201" spans="1:6" ht="15" thickBot="1">
      <c r="A201" s="38" t="s">
        <v>66</v>
      </c>
      <c r="B201" s="39">
        <v>243</v>
      </c>
      <c r="C201" s="39">
        <v>243</v>
      </c>
      <c r="D201" s="39">
        <v>243</v>
      </c>
    </row>
    <row r="202" spans="1:6" ht="15" thickBot="1">
      <c r="A202" s="38" t="s">
        <v>67</v>
      </c>
      <c r="B202" s="39">
        <v>344</v>
      </c>
      <c r="C202" s="39">
        <v>342</v>
      </c>
      <c r="D202" s="39">
        <v>342</v>
      </c>
    </row>
    <row r="203" spans="1:6" ht="15" thickBot="1">
      <c r="A203" s="38" t="s">
        <v>68</v>
      </c>
      <c r="B203" s="39">
        <v>496</v>
      </c>
      <c r="C203" s="39">
        <v>494</v>
      </c>
      <c r="D203" s="39">
        <v>494</v>
      </c>
    </row>
    <row r="204" spans="1:6" ht="15" thickBot="1">
      <c r="A204" s="38" t="s">
        <v>69</v>
      </c>
      <c r="B204" s="39">
        <v>804</v>
      </c>
      <c r="C204" s="39">
        <v>804</v>
      </c>
      <c r="D204" s="39">
        <v>803</v>
      </c>
    </row>
    <row r="205" spans="1:6" ht="15" thickBot="1">
      <c r="A205" s="38" t="s">
        <v>71</v>
      </c>
      <c r="B205" s="39">
        <v>986</v>
      </c>
      <c r="C205" s="39">
        <v>985</v>
      </c>
      <c r="D205" s="39">
        <v>985</v>
      </c>
    </row>
    <row r="206" spans="1:6" ht="15" thickBot="1">
      <c r="A206" s="38" t="s">
        <v>72</v>
      </c>
      <c r="B206" s="39">
        <v>1359</v>
      </c>
      <c r="C206" s="39">
        <v>1356</v>
      </c>
      <c r="D206" s="39">
        <v>1352</v>
      </c>
    </row>
    <row r="207" spans="1:6" ht="15" thickBot="1">
      <c r="A207" s="38" t="s">
        <v>73</v>
      </c>
      <c r="B207" s="39">
        <v>36</v>
      </c>
      <c r="C207" s="39">
        <v>35</v>
      </c>
      <c r="D207" s="39">
        <v>35</v>
      </c>
    </row>
    <row r="208" spans="1:6" ht="15" thickBot="1">
      <c r="A208" s="38" t="s">
        <v>74</v>
      </c>
      <c r="B208" s="39">
        <v>28</v>
      </c>
      <c r="C208" s="39">
        <v>27</v>
      </c>
      <c r="D208" s="39">
        <v>27</v>
      </c>
    </row>
    <row r="209" spans="1:4" ht="15" thickBot="1">
      <c r="A209" s="38" t="s">
        <v>75</v>
      </c>
      <c r="B209" s="39">
        <v>32</v>
      </c>
      <c r="C209" s="39">
        <v>31</v>
      </c>
      <c r="D209" s="39">
        <v>30</v>
      </c>
    </row>
    <row r="210" spans="1:4" ht="15" thickBot="1">
      <c r="A210" s="38" t="s">
        <v>76</v>
      </c>
      <c r="B210" s="39">
        <v>53</v>
      </c>
      <c r="C210" s="39">
        <v>50</v>
      </c>
      <c r="D210" s="40">
        <v>46</v>
      </c>
    </row>
    <row r="211" spans="1:4" ht="15" thickBot="1">
      <c r="A211" s="38" t="s">
        <v>70</v>
      </c>
      <c r="B211" s="39">
        <v>2</v>
      </c>
      <c r="C211" s="39">
        <v>2</v>
      </c>
      <c r="D211" s="39">
        <v>2</v>
      </c>
    </row>
    <row r="212" spans="1:4" ht="15" thickBot="1">
      <c r="A212" s="38" t="s">
        <v>77</v>
      </c>
      <c r="B212" s="39">
        <v>1237</v>
      </c>
      <c r="C212" s="39">
        <v>1231</v>
      </c>
      <c r="D212" s="39">
        <v>1228</v>
      </c>
    </row>
    <row r="213" spans="1:4" ht="15" thickBot="1">
      <c r="A213" s="38" t="s">
        <v>78</v>
      </c>
      <c r="B213" s="39">
        <v>1596</v>
      </c>
      <c r="C213" s="39">
        <v>1594</v>
      </c>
      <c r="D213" s="39">
        <v>1590</v>
      </c>
    </row>
    <row r="214" spans="1:4" ht="15" thickBot="1">
      <c r="A214" s="38" t="s">
        <v>37</v>
      </c>
      <c r="B214" s="39">
        <v>1770</v>
      </c>
      <c r="C214" s="39">
        <v>1764</v>
      </c>
      <c r="D214" s="39">
        <v>1761</v>
      </c>
    </row>
    <row r="215" spans="1:4" ht="15" thickBot="1">
      <c r="A215" s="38" t="s">
        <v>79</v>
      </c>
      <c r="B215" s="39">
        <v>1439</v>
      </c>
      <c r="C215" s="39">
        <v>1451</v>
      </c>
      <c r="D215" s="39">
        <v>1449</v>
      </c>
    </row>
    <row r="216" spans="1:4" ht="15" thickBot="1">
      <c r="A216" s="38" t="s">
        <v>80</v>
      </c>
      <c r="B216" s="39">
        <v>690</v>
      </c>
      <c r="C216" s="39">
        <v>688</v>
      </c>
      <c r="D216" s="39">
        <v>688</v>
      </c>
    </row>
    <row r="217" spans="1:4" ht="15" thickBot="1">
      <c r="A217" s="38" t="s">
        <v>81</v>
      </c>
      <c r="B217" s="39">
        <v>1030</v>
      </c>
      <c r="C217" s="39">
        <v>1030</v>
      </c>
      <c r="D217" s="39">
        <v>1030</v>
      </c>
    </row>
    <row r="218" spans="1:4" ht="15" thickBot="1">
      <c r="A218" s="38" t="s">
        <v>82</v>
      </c>
      <c r="B218" s="39">
        <v>117</v>
      </c>
      <c r="C218" s="39">
        <v>643</v>
      </c>
      <c r="D218" s="39">
        <v>641</v>
      </c>
    </row>
    <row r="219" spans="1:4" ht="15" thickBot="1">
      <c r="A219" s="38" t="s">
        <v>21</v>
      </c>
      <c r="B219" s="39">
        <v>204</v>
      </c>
      <c r="C219" s="39">
        <v>202</v>
      </c>
      <c r="D219" s="39">
        <v>200</v>
      </c>
    </row>
    <row r="220" spans="1:4" ht="15" thickBot="1">
      <c r="A220" s="38" t="s">
        <v>83</v>
      </c>
      <c r="B220" s="39">
        <v>182</v>
      </c>
      <c r="C220" s="39">
        <v>186</v>
      </c>
      <c r="D220" s="39">
        <v>185</v>
      </c>
    </row>
    <row r="221" spans="1:4" ht="15" thickBot="1">
      <c r="A221" s="37" t="s">
        <v>22</v>
      </c>
      <c r="B221" s="41">
        <f>SUM(B198:B220)</f>
        <v>12667</v>
      </c>
      <c r="C221" s="41">
        <f>SUM(C198:C220)</f>
        <v>13177</v>
      </c>
      <c r="D221" s="41">
        <f t="shared" ref="D221" si="1">SUM(D198:D220)</f>
        <v>13150</v>
      </c>
    </row>
    <row r="225" spans="1:7">
      <c r="A225" s="4" t="s">
        <v>25</v>
      </c>
    </row>
    <row r="226" spans="1:7">
      <c r="A226" t="s">
        <v>45</v>
      </c>
      <c r="B226" t="s">
        <v>43</v>
      </c>
      <c r="F226" s="3" t="s">
        <v>88</v>
      </c>
      <c r="G226" s="3" t="s">
        <v>43</v>
      </c>
    </row>
    <row r="227" spans="1:7">
      <c r="A227" s="32" t="s">
        <v>84</v>
      </c>
      <c r="B227" s="33">
        <v>5</v>
      </c>
      <c r="F227" s="3" t="s">
        <v>75</v>
      </c>
      <c r="G227" s="3">
        <v>1</v>
      </c>
    </row>
    <row r="228" spans="1:7">
      <c r="A228" s="32" t="s">
        <v>85</v>
      </c>
      <c r="B228" s="33">
        <v>5</v>
      </c>
      <c r="F228" s="3" t="s">
        <v>76</v>
      </c>
      <c r="G228" s="3">
        <v>8</v>
      </c>
    </row>
    <row r="229" spans="1:7">
      <c r="A229" s="32" t="s">
        <v>28</v>
      </c>
      <c r="B229" s="33">
        <v>26</v>
      </c>
      <c r="F229" s="3" t="s">
        <v>77</v>
      </c>
      <c r="G229" s="3">
        <v>8</v>
      </c>
    </row>
    <row r="230" spans="1:7">
      <c r="A230" s="32" t="s">
        <v>86</v>
      </c>
      <c r="B230" s="33">
        <v>2</v>
      </c>
      <c r="F230" s="3" t="s">
        <v>78</v>
      </c>
      <c r="G230" s="3">
        <v>8</v>
      </c>
    </row>
    <row r="231" spans="1:7">
      <c r="A231" s="32" t="s">
        <v>87</v>
      </c>
      <c r="B231" s="33">
        <v>17</v>
      </c>
      <c r="F231" s="3" t="s">
        <v>37</v>
      </c>
      <c r="G231" s="3">
        <v>12</v>
      </c>
    </row>
    <row r="232" spans="1:7">
      <c r="A232" s="32" t="s">
        <v>859</v>
      </c>
      <c r="B232" s="33">
        <v>1</v>
      </c>
      <c r="F232" s="3" t="s">
        <v>79</v>
      </c>
      <c r="G232" s="3">
        <v>10</v>
      </c>
    </row>
    <row r="233" spans="1:7">
      <c r="A233" s="32" t="s">
        <v>860</v>
      </c>
      <c r="B233" s="33">
        <v>2</v>
      </c>
      <c r="F233" s="3" t="s">
        <v>80</v>
      </c>
      <c r="G233" s="3">
        <v>3</v>
      </c>
    </row>
    <row r="234" spans="1:7">
      <c r="A234"/>
      <c r="B234">
        <f>SUM(B227:B233)</f>
        <v>58</v>
      </c>
      <c r="F234" s="3" t="s">
        <v>81</v>
      </c>
      <c r="G234" s="3">
        <v>4</v>
      </c>
    </row>
    <row r="235" spans="1:7">
      <c r="A235" s="2"/>
      <c r="B235" s="3"/>
      <c r="F235" s="3" t="s">
        <v>82</v>
      </c>
      <c r="G235" s="3">
        <v>4</v>
      </c>
    </row>
    <row r="236" spans="1:7">
      <c r="F236" s="3"/>
      <c r="G236" s="3">
        <v>58</v>
      </c>
    </row>
    <row r="237" spans="1:7">
      <c r="A237" s="2"/>
      <c r="B237" s="3"/>
      <c r="F237" s="3"/>
      <c r="G237" s="3"/>
    </row>
    <row r="238" spans="1:7">
      <c r="A238" s="2" t="s">
        <v>24</v>
      </c>
      <c r="F238" s="3"/>
      <c r="G238" s="3"/>
    </row>
    <row r="239" spans="1:7">
      <c r="A239" s="11"/>
      <c r="B239" s="11"/>
      <c r="F239" s="3"/>
      <c r="G239" s="3"/>
    </row>
    <row r="240" spans="1:7">
      <c r="A240" t="s">
        <v>1</v>
      </c>
      <c r="B240" t="s">
        <v>43</v>
      </c>
      <c r="C240"/>
      <c r="F240" s="3"/>
      <c r="G240" s="3"/>
    </row>
    <row r="241" spans="1:7">
      <c r="A241" s="32" t="s">
        <v>89</v>
      </c>
      <c r="B241" s="33">
        <v>553</v>
      </c>
      <c r="C241"/>
      <c r="F241" s="3"/>
      <c r="G241" s="3"/>
    </row>
    <row r="242" spans="1:7">
      <c r="A242"/>
      <c r="B242">
        <f>SUM(B241:B241)</f>
        <v>553</v>
      </c>
      <c r="C242"/>
    </row>
    <row r="243" spans="1:7">
      <c r="A243"/>
      <c r="B243"/>
    </row>
    <row r="244" spans="1:7">
      <c r="A244" s="11"/>
      <c r="B244" s="11"/>
    </row>
    <row r="248" spans="1:7">
      <c r="A248" s="4" t="s">
        <v>90</v>
      </c>
    </row>
    <row r="249" spans="1:7">
      <c r="F249" s="121" t="s">
        <v>730</v>
      </c>
      <c r="G249" s="121"/>
    </row>
    <row r="250" spans="1:7">
      <c r="A250" s="32" t="s">
        <v>91</v>
      </c>
      <c r="B250" s="33">
        <v>8</v>
      </c>
      <c r="F250" t="s">
        <v>45</v>
      </c>
      <c r="G250" t="s">
        <v>43</v>
      </c>
    </row>
    <row r="251" spans="1:7">
      <c r="A251" s="32" t="s">
        <v>92</v>
      </c>
      <c r="B251" s="33">
        <v>72</v>
      </c>
      <c r="F251" s="32" t="s">
        <v>459</v>
      </c>
      <c r="G251" s="33">
        <v>889</v>
      </c>
    </row>
    <row r="252" spans="1:7">
      <c r="A252" s="32" t="s">
        <v>93</v>
      </c>
      <c r="B252" s="33">
        <v>23</v>
      </c>
      <c r="F252" s="32" t="s">
        <v>460</v>
      </c>
      <c r="G252" s="33">
        <v>99</v>
      </c>
    </row>
    <row r="253" spans="1:7">
      <c r="A253" s="32" t="s">
        <v>94</v>
      </c>
      <c r="B253" s="33">
        <v>1</v>
      </c>
      <c r="F253" s="32" t="s">
        <v>579</v>
      </c>
      <c r="G253" s="33">
        <v>6</v>
      </c>
    </row>
    <row r="254" spans="1:7">
      <c r="A254" s="32" t="s">
        <v>95</v>
      </c>
      <c r="B254" s="33">
        <v>1</v>
      </c>
      <c r="F254" s="32" t="s">
        <v>863</v>
      </c>
      <c r="G254" s="33">
        <v>2</v>
      </c>
    </row>
    <row r="255" spans="1:7">
      <c r="A255" s="32" t="s">
        <v>96</v>
      </c>
      <c r="B255" s="33">
        <v>15</v>
      </c>
      <c r="F255" s="32" t="s">
        <v>729</v>
      </c>
      <c r="G255" s="33">
        <v>2</v>
      </c>
    </row>
    <row r="256" spans="1:7">
      <c r="A256" s="32" t="s">
        <v>97</v>
      </c>
      <c r="B256" s="33">
        <v>10</v>
      </c>
      <c r="F256"/>
      <c r="G256">
        <f>SUM(G251:G255)</f>
        <v>998</v>
      </c>
    </row>
    <row r="257" spans="1:7">
      <c r="A257" s="32" t="s">
        <v>861</v>
      </c>
      <c r="B257" s="33">
        <v>1</v>
      </c>
      <c r="F257" s="32"/>
      <c r="G257" s="33"/>
    </row>
    <row r="258" spans="1:7">
      <c r="A258" s="32" t="s">
        <v>862</v>
      </c>
      <c r="B258" s="33">
        <v>1</v>
      </c>
      <c r="F258" s="32"/>
      <c r="G258" s="33"/>
    </row>
    <row r="259" spans="1:7">
      <c r="A259"/>
      <c r="B259">
        <f>SUM(B250:B258)</f>
        <v>132</v>
      </c>
      <c r="F259" s="32"/>
      <c r="G259" s="33"/>
    </row>
    <row r="260" spans="1:7">
      <c r="A260" s="2"/>
      <c r="B260" s="3"/>
      <c r="F260" s="32"/>
      <c r="G260" s="33"/>
    </row>
    <row r="261" spans="1:7">
      <c r="A261" s="2"/>
      <c r="B261" s="3"/>
      <c r="F261"/>
      <c r="G261"/>
    </row>
    <row r="263" spans="1:7">
      <c r="F263" s="11"/>
      <c r="G263" s="11"/>
    </row>
    <row r="265" spans="1:7">
      <c r="A265" s="4" t="s">
        <v>98</v>
      </c>
    </row>
    <row r="266" spans="1:7">
      <c r="A266" t="s">
        <v>45</v>
      </c>
      <c r="B266" t="s">
        <v>43</v>
      </c>
    </row>
    <row r="267" spans="1:7">
      <c r="A267" s="32" t="s">
        <v>731</v>
      </c>
      <c r="B267" s="33">
        <v>14</v>
      </c>
    </row>
    <row r="268" spans="1:7">
      <c r="A268" s="32" t="s">
        <v>732</v>
      </c>
      <c r="B268" s="33">
        <v>77</v>
      </c>
    </row>
    <row r="269" spans="1:7">
      <c r="A269" s="32" t="s">
        <v>733</v>
      </c>
      <c r="B269" s="33">
        <v>37</v>
      </c>
    </row>
    <row r="270" spans="1:7">
      <c r="A270" s="32" t="s">
        <v>734</v>
      </c>
      <c r="B270" s="33">
        <v>1</v>
      </c>
    </row>
    <row r="271" spans="1:7">
      <c r="A271" s="32" t="s">
        <v>735</v>
      </c>
      <c r="B271" s="33">
        <v>7</v>
      </c>
    </row>
    <row r="272" spans="1:7">
      <c r="A272" s="32" t="s">
        <v>736</v>
      </c>
      <c r="B272" s="33">
        <v>32</v>
      </c>
    </row>
    <row r="273" spans="1:9">
      <c r="A273" s="32" t="s">
        <v>737</v>
      </c>
      <c r="B273" s="33">
        <v>112</v>
      </c>
    </row>
    <row r="274" spans="1:9">
      <c r="A274" s="32" t="s">
        <v>738</v>
      </c>
      <c r="B274" s="33">
        <v>87</v>
      </c>
    </row>
    <row r="275" spans="1:9">
      <c r="A275"/>
      <c r="B275">
        <f>SUM(B267:B274)</f>
        <v>367</v>
      </c>
    </row>
    <row r="276" spans="1:9">
      <c r="A276"/>
      <c r="B276"/>
    </row>
    <row r="279" spans="1:9" ht="15" thickBot="1">
      <c r="A279" s="4" t="s">
        <v>99</v>
      </c>
    </row>
    <row r="280" spans="1:9" ht="28.2" thickBot="1">
      <c r="A280" s="42" t="s">
        <v>100</v>
      </c>
      <c r="B280" s="43" t="s">
        <v>833</v>
      </c>
      <c r="C280" s="43" t="s">
        <v>834</v>
      </c>
      <c r="D280" s="43" t="s">
        <v>835</v>
      </c>
      <c r="H280" s="43" t="s">
        <v>321</v>
      </c>
      <c r="I280" s="36">
        <v>13702</v>
      </c>
    </row>
    <row r="281" spans="1:9" ht="15" thickBot="1">
      <c r="A281" s="38" t="s">
        <v>101</v>
      </c>
      <c r="B281" s="46">
        <v>4</v>
      </c>
      <c r="C281" s="44">
        <v>4</v>
      </c>
      <c r="D281" s="44">
        <v>4</v>
      </c>
      <c r="H281" t="s">
        <v>320</v>
      </c>
      <c r="I281" s="36">
        <v>4660</v>
      </c>
    </row>
    <row r="282" spans="1:9" ht="15" thickBot="1">
      <c r="A282" s="38" t="s">
        <v>102</v>
      </c>
      <c r="B282" s="46">
        <v>21</v>
      </c>
      <c r="C282" s="44">
        <v>21</v>
      </c>
      <c r="D282" s="44">
        <v>21</v>
      </c>
      <c r="H282"/>
      <c r="I282" s="36">
        <f>SUM(I280:I281)</f>
        <v>18362</v>
      </c>
    </row>
    <row r="283" spans="1:9" ht="15" thickBot="1">
      <c r="A283" s="38" t="s">
        <v>103</v>
      </c>
      <c r="B283" s="46">
        <v>460</v>
      </c>
      <c r="C283" s="44">
        <v>460</v>
      </c>
      <c r="D283" s="45">
        <v>459</v>
      </c>
    </row>
    <row r="284" spans="1:9" ht="15" thickBot="1">
      <c r="A284" s="38" t="s">
        <v>104</v>
      </c>
      <c r="B284" s="46">
        <v>559</v>
      </c>
      <c r="C284" s="44">
        <v>559</v>
      </c>
      <c r="D284" s="45">
        <v>559</v>
      </c>
    </row>
    <row r="285" spans="1:9" ht="15" thickBot="1">
      <c r="A285" s="38" t="s">
        <v>105</v>
      </c>
      <c r="B285" s="46">
        <v>758</v>
      </c>
      <c r="C285" s="44">
        <v>758</v>
      </c>
      <c r="D285" s="45">
        <v>757</v>
      </c>
    </row>
    <row r="286" spans="1:9" ht="15" thickBot="1">
      <c r="A286" s="38" t="s">
        <v>106</v>
      </c>
      <c r="B286" s="46">
        <v>1183</v>
      </c>
      <c r="C286" s="46">
        <v>1183</v>
      </c>
      <c r="D286" s="47">
        <v>1182</v>
      </c>
    </row>
    <row r="287" spans="1:9" ht="15" thickBot="1">
      <c r="A287" s="38" t="s">
        <v>107</v>
      </c>
      <c r="B287" s="46">
        <v>1428</v>
      </c>
      <c r="C287" s="46">
        <v>1428</v>
      </c>
      <c r="D287" s="47">
        <v>1428</v>
      </c>
    </row>
    <row r="288" spans="1:9" ht="15" thickBot="1">
      <c r="A288" s="38" t="s">
        <v>108</v>
      </c>
      <c r="B288" s="46">
        <v>1467</v>
      </c>
      <c r="C288" s="46">
        <v>1467</v>
      </c>
      <c r="D288" s="47">
        <v>1463</v>
      </c>
    </row>
    <row r="289" spans="1:4" ht="15" thickBot="1">
      <c r="A289" s="38" t="s">
        <v>109</v>
      </c>
      <c r="B289" s="46">
        <v>29</v>
      </c>
      <c r="C289" s="44">
        <v>29</v>
      </c>
      <c r="D289" s="45">
        <v>29</v>
      </c>
    </row>
    <row r="290" spans="1:4" ht="15" thickBot="1">
      <c r="A290" s="38" t="s">
        <v>110</v>
      </c>
      <c r="B290" s="46">
        <v>29</v>
      </c>
      <c r="C290" s="44">
        <v>29</v>
      </c>
      <c r="D290" s="45">
        <v>29</v>
      </c>
    </row>
    <row r="291" spans="1:4" ht="15" thickBot="1">
      <c r="A291" s="38" t="s">
        <v>111</v>
      </c>
      <c r="B291" s="46">
        <v>43</v>
      </c>
      <c r="C291" s="44">
        <v>43</v>
      </c>
      <c r="D291" s="45">
        <v>43</v>
      </c>
    </row>
    <row r="292" spans="1:4" ht="15" thickBot="1">
      <c r="A292" s="38" t="s">
        <v>112</v>
      </c>
      <c r="B292" s="46">
        <v>62</v>
      </c>
      <c r="C292" s="9">
        <v>62</v>
      </c>
      <c r="D292" s="45">
        <v>57</v>
      </c>
    </row>
    <row r="293" spans="1:4" ht="15" thickBot="1">
      <c r="A293" s="38" t="s">
        <v>113</v>
      </c>
      <c r="B293" s="46">
        <v>51</v>
      </c>
      <c r="C293" s="44">
        <v>51</v>
      </c>
      <c r="D293" s="45">
        <v>51</v>
      </c>
    </row>
    <row r="294" spans="1:4" ht="15" thickBot="1">
      <c r="A294" s="38" t="s">
        <v>114</v>
      </c>
      <c r="B294" s="46">
        <v>1045</v>
      </c>
      <c r="C294" s="44">
        <v>1045</v>
      </c>
      <c r="D294" s="48">
        <v>1044</v>
      </c>
    </row>
    <row r="295" spans="1:4" ht="15" thickBot="1">
      <c r="A295" s="38" t="s">
        <v>115</v>
      </c>
      <c r="B295" s="46">
        <v>1749</v>
      </c>
      <c r="C295" s="46">
        <v>1746</v>
      </c>
      <c r="D295" s="47">
        <v>1743</v>
      </c>
    </row>
    <row r="296" spans="1:4" ht="15" thickBot="1">
      <c r="A296" s="38" t="s">
        <v>116</v>
      </c>
      <c r="B296" s="46">
        <v>2001</v>
      </c>
      <c r="C296" s="46">
        <v>2095</v>
      </c>
      <c r="D296" s="47">
        <v>2083</v>
      </c>
    </row>
    <row r="297" spans="1:4" ht="15" thickBot="1">
      <c r="A297" s="38" t="s">
        <v>117</v>
      </c>
      <c r="B297" s="46">
        <v>4343</v>
      </c>
      <c r="C297" s="46">
        <v>4320</v>
      </c>
      <c r="D297" s="47">
        <v>4272</v>
      </c>
    </row>
    <row r="298" spans="1:4" ht="15" thickBot="1">
      <c r="A298" s="38" t="s">
        <v>118</v>
      </c>
      <c r="B298" s="46">
        <v>0</v>
      </c>
      <c r="C298" s="104">
        <v>0</v>
      </c>
      <c r="D298" s="47">
        <v>305</v>
      </c>
    </row>
    <row r="299" spans="1:4" ht="15" thickBot="1">
      <c r="A299" s="38" t="s">
        <v>119</v>
      </c>
      <c r="B299" s="46">
        <v>1926</v>
      </c>
      <c r="C299" s="46">
        <v>1923</v>
      </c>
      <c r="D299" s="47">
        <v>1915</v>
      </c>
    </row>
    <row r="300" spans="1:4" ht="15" thickBot="1">
      <c r="A300" s="38" t="s">
        <v>120</v>
      </c>
      <c r="B300" s="46">
        <v>903</v>
      </c>
      <c r="C300" s="44">
        <v>910</v>
      </c>
      <c r="D300" s="45">
        <v>918</v>
      </c>
    </row>
    <row r="301" spans="1:4" ht="15" thickBot="1">
      <c r="A301" s="42" t="s">
        <v>22</v>
      </c>
      <c r="B301" s="49">
        <f>SUM(B281:B300)</f>
        <v>18061</v>
      </c>
      <c r="C301" s="49">
        <f>SUM(C281:C300)</f>
        <v>18133</v>
      </c>
      <c r="D301" s="49">
        <f t="shared" ref="D301" si="2">SUM(D281:D300)</f>
        <v>18362</v>
      </c>
    </row>
    <row r="305" spans="1:7">
      <c r="A305" s="121" t="s">
        <v>739</v>
      </c>
      <c r="B305" s="121"/>
      <c r="C305" s="121"/>
      <c r="D305" s="121"/>
      <c r="E305" s="121"/>
      <c r="F305" s="121"/>
      <c r="G305" s="121"/>
    </row>
    <row r="306" spans="1:7">
      <c r="A306" t="s">
        <v>45</v>
      </c>
      <c r="B306" t="s">
        <v>46</v>
      </c>
      <c r="C306"/>
      <c r="D306"/>
      <c r="E306"/>
      <c r="F306" t="s">
        <v>45</v>
      </c>
      <c r="G306" t="s">
        <v>46</v>
      </c>
    </row>
    <row r="307" spans="1:7">
      <c r="A307" s="32" t="s">
        <v>121</v>
      </c>
      <c r="B307" s="33">
        <v>62</v>
      </c>
      <c r="C307"/>
      <c r="D307"/>
      <c r="E307"/>
      <c r="F307" s="32" t="s">
        <v>5</v>
      </c>
      <c r="G307" s="33">
        <v>1</v>
      </c>
    </row>
    <row r="308" spans="1:7">
      <c r="A308" s="32" t="s">
        <v>122</v>
      </c>
      <c r="B308" s="33">
        <v>17</v>
      </c>
      <c r="C308"/>
      <c r="D308"/>
      <c r="E308"/>
      <c r="F308" s="32" t="s">
        <v>870</v>
      </c>
      <c r="G308" s="33">
        <v>2</v>
      </c>
    </row>
    <row r="309" spans="1:7">
      <c r="A309" s="32" t="s">
        <v>864</v>
      </c>
      <c r="B309" s="33">
        <v>7</v>
      </c>
      <c r="C309"/>
      <c r="D309"/>
      <c r="E309"/>
      <c r="F309" s="32" t="s">
        <v>6</v>
      </c>
      <c r="G309" s="33">
        <v>2</v>
      </c>
    </row>
    <row r="310" spans="1:7">
      <c r="A310" s="32" t="s">
        <v>123</v>
      </c>
      <c r="B310" s="33">
        <v>8</v>
      </c>
      <c r="C310"/>
      <c r="D310"/>
      <c r="E310"/>
      <c r="F310" s="32" t="s">
        <v>7</v>
      </c>
      <c r="G310" s="33">
        <v>2</v>
      </c>
    </row>
    <row r="311" spans="1:7">
      <c r="A311" s="32" t="s">
        <v>124</v>
      </c>
      <c r="B311" s="33">
        <v>4</v>
      </c>
      <c r="C311"/>
      <c r="D311"/>
      <c r="E311"/>
      <c r="F311" s="32" t="s">
        <v>871</v>
      </c>
      <c r="G311" s="33">
        <v>3</v>
      </c>
    </row>
    <row r="312" spans="1:7">
      <c r="A312" s="32" t="s">
        <v>87</v>
      </c>
      <c r="B312" s="33">
        <v>36</v>
      </c>
      <c r="C312"/>
      <c r="D312"/>
      <c r="E312"/>
      <c r="F312" s="32" t="s">
        <v>872</v>
      </c>
      <c r="G312" s="33">
        <v>3</v>
      </c>
    </row>
    <row r="313" spans="1:7">
      <c r="A313" s="32" t="s">
        <v>865</v>
      </c>
      <c r="B313" s="33">
        <v>9</v>
      </c>
      <c r="C313"/>
      <c r="D313"/>
      <c r="E313"/>
      <c r="F313" s="32" t="s">
        <v>126</v>
      </c>
      <c r="G313" s="33">
        <v>7</v>
      </c>
    </row>
    <row r="314" spans="1:7">
      <c r="A314" s="32" t="s">
        <v>866</v>
      </c>
      <c r="B314" s="33">
        <v>1</v>
      </c>
      <c r="C314"/>
      <c r="D314"/>
      <c r="E314"/>
      <c r="F314" s="32" t="s">
        <v>77</v>
      </c>
      <c r="G314" s="33">
        <v>3</v>
      </c>
    </row>
    <row r="315" spans="1:7">
      <c r="A315" t="s">
        <v>867</v>
      </c>
      <c r="B315">
        <v>8</v>
      </c>
      <c r="C315"/>
      <c r="D315"/>
      <c r="E315"/>
      <c r="F315" s="32" t="s">
        <v>873</v>
      </c>
      <c r="G315" s="33">
        <v>7</v>
      </c>
    </row>
    <row r="316" spans="1:7">
      <c r="A316" t="s">
        <v>26</v>
      </c>
      <c r="B316">
        <v>15</v>
      </c>
      <c r="C316"/>
      <c r="D316"/>
      <c r="E316"/>
      <c r="F316" s="32" t="s">
        <v>37</v>
      </c>
      <c r="G316" s="33">
        <v>16</v>
      </c>
    </row>
    <row r="317" spans="1:7">
      <c r="A317" t="s">
        <v>868</v>
      </c>
      <c r="B317">
        <v>1</v>
      </c>
      <c r="E317" s="2"/>
      <c r="F317" s="32" t="s">
        <v>19</v>
      </c>
      <c r="G317" s="33">
        <v>105</v>
      </c>
    </row>
    <row r="318" spans="1:7">
      <c r="A318" t="s">
        <v>869</v>
      </c>
      <c r="B318">
        <v>3</v>
      </c>
      <c r="E318" s="2"/>
      <c r="F318" s="32" t="s">
        <v>127</v>
      </c>
      <c r="G318" s="33">
        <v>12</v>
      </c>
    </row>
    <row r="319" spans="1:7">
      <c r="A319"/>
      <c r="B319">
        <f>SUM(B307:B318)</f>
        <v>171</v>
      </c>
      <c r="E319" s="2"/>
      <c r="F319" s="32" t="s">
        <v>128</v>
      </c>
      <c r="G319" s="33">
        <v>8</v>
      </c>
    </row>
    <row r="320" spans="1:7">
      <c r="F320"/>
      <c r="G320">
        <f>SUM(G307:G319)</f>
        <v>171</v>
      </c>
    </row>
    <row r="322" spans="1:6">
      <c r="E322" s="11"/>
      <c r="F322" s="11"/>
    </row>
    <row r="323" spans="1:6">
      <c r="A323" s="121" t="s">
        <v>230</v>
      </c>
      <c r="B323" s="121"/>
    </row>
    <row r="324" spans="1:6">
      <c r="A324" s="121"/>
      <c r="B324" s="121"/>
    </row>
    <row r="325" spans="1:6">
      <c r="A325" t="s">
        <v>45</v>
      </c>
      <c r="B325" t="s">
        <v>43</v>
      </c>
    </row>
    <row r="326" spans="1:6">
      <c r="A326" s="32" t="s">
        <v>129</v>
      </c>
      <c r="B326" s="33">
        <v>134</v>
      </c>
    </row>
    <row r="327" spans="1:6">
      <c r="A327" s="32" t="s">
        <v>130</v>
      </c>
      <c r="B327" s="33">
        <v>544</v>
      </c>
    </row>
    <row r="328" spans="1:6">
      <c r="A328" s="32" t="s">
        <v>131</v>
      </c>
      <c r="B328" s="33">
        <v>96</v>
      </c>
    </row>
    <row r="329" spans="1:6">
      <c r="A329"/>
      <c r="B329">
        <f>SUM(B326:B328)</f>
        <v>774</v>
      </c>
    </row>
    <row r="332" spans="1:6">
      <c r="A332" s="121" t="s">
        <v>740</v>
      </c>
      <c r="B332" s="121"/>
    </row>
    <row r="333" spans="1:6">
      <c r="A333" s="4" t="s">
        <v>132</v>
      </c>
      <c r="B333" s="4" t="s">
        <v>43</v>
      </c>
    </row>
    <row r="334" spans="1:6">
      <c r="A334" s="4" t="s">
        <v>133</v>
      </c>
      <c r="B334" s="4">
        <v>335</v>
      </c>
    </row>
    <row r="335" spans="1:6">
      <c r="A335" s="4" t="s">
        <v>134</v>
      </c>
      <c r="B335" s="4">
        <v>64</v>
      </c>
    </row>
    <row r="336" spans="1:6">
      <c r="A336" s="4" t="s">
        <v>135</v>
      </c>
      <c r="B336" s="4">
        <v>141</v>
      </c>
    </row>
    <row r="337" spans="1:2">
      <c r="A337" s="4" t="s">
        <v>136</v>
      </c>
      <c r="B337" s="4">
        <v>59</v>
      </c>
    </row>
    <row r="338" spans="1:2">
      <c r="A338" s="4" t="s">
        <v>137</v>
      </c>
      <c r="B338" s="4">
        <v>141</v>
      </c>
    </row>
    <row r="339" spans="1:2">
      <c r="A339" s="4" t="s">
        <v>138</v>
      </c>
      <c r="B339" s="4">
        <v>192</v>
      </c>
    </row>
    <row r="340" spans="1:2">
      <c r="A340" s="4" t="s">
        <v>139</v>
      </c>
      <c r="B340" s="4">
        <v>16</v>
      </c>
    </row>
    <row r="341" spans="1:2">
      <c r="A341" s="4" t="s">
        <v>140</v>
      </c>
      <c r="B341" s="4">
        <v>156</v>
      </c>
    </row>
    <row r="342" spans="1:2">
      <c r="A342" s="4" t="s">
        <v>141</v>
      </c>
      <c r="B342" s="4">
        <v>65</v>
      </c>
    </row>
    <row r="343" spans="1:2">
      <c r="A343" s="4" t="s">
        <v>142</v>
      </c>
      <c r="B343" s="4">
        <v>42</v>
      </c>
    </row>
    <row r="344" spans="1:2">
      <c r="A344" s="4" t="s">
        <v>143</v>
      </c>
      <c r="B344" s="4">
        <v>29</v>
      </c>
    </row>
    <row r="345" spans="1:2">
      <c r="A345" s="4" t="s">
        <v>144</v>
      </c>
      <c r="B345" s="4">
        <v>323</v>
      </c>
    </row>
    <row r="346" spans="1:2">
      <c r="A346" s="4" t="s">
        <v>145</v>
      </c>
      <c r="B346" s="4">
        <v>621</v>
      </c>
    </row>
    <row r="347" spans="1:2">
      <c r="A347" s="4" t="s">
        <v>146</v>
      </c>
      <c r="B347" s="4">
        <v>974</v>
      </c>
    </row>
    <row r="348" spans="1:2">
      <c r="A348" s="4" t="s">
        <v>147</v>
      </c>
      <c r="B348" s="4">
        <v>10</v>
      </c>
    </row>
    <row r="349" spans="1:2">
      <c r="B349" s="4">
        <v>3168</v>
      </c>
    </row>
    <row r="350" spans="1:2">
      <c r="A350" s="1" t="s">
        <v>24</v>
      </c>
    </row>
    <row r="351" spans="1:2">
      <c r="A351" s="1"/>
    </row>
    <row r="352" spans="1:2">
      <c r="A352" t="s">
        <v>148</v>
      </c>
      <c r="B352" t="s">
        <v>43</v>
      </c>
    </row>
    <row r="353" spans="1:2">
      <c r="A353" s="32" t="s">
        <v>19</v>
      </c>
      <c r="B353" s="33">
        <v>17</v>
      </c>
    </row>
    <row r="354" spans="1:2">
      <c r="A354" s="32" t="s">
        <v>20</v>
      </c>
      <c r="B354" s="33">
        <v>305</v>
      </c>
    </row>
    <row r="355" spans="1:2">
      <c r="A355" s="32" t="s">
        <v>149</v>
      </c>
      <c r="B355" s="33">
        <v>40</v>
      </c>
    </row>
    <row r="356" spans="1:2">
      <c r="A356"/>
      <c r="B356">
        <f>SUM(B353:B355)</f>
        <v>362</v>
      </c>
    </row>
    <row r="359" spans="1:2">
      <c r="A359" s="10" t="s">
        <v>525</v>
      </c>
    </row>
    <row r="360" spans="1:2">
      <c r="A360" s="10"/>
    </row>
    <row r="361" spans="1:2">
      <c r="A361" s="4" t="s">
        <v>45</v>
      </c>
      <c r="B361" s="4" t="s">
        <v>43</v>
      </c>
    </row>
    <row r="362" spans="1:2">
      <c r="A362" s="32" t="s">
        <v>150</v>
      </c>
      <c r="B362" s="33">
        <v>37</v>
      </c>
    </row>
    <row r="363" spans="1:2">
      <c r="A363" s="32" t="s">
        <v>151</v>
      </c>
      <c r="B363" s="33">
        <v>5</v>
      </c>
    </row>
    <row r="364" spans="1:2">
      <c r="A364" s="32" t="s">
        <v>152</v>
      </c>
      <c r="B364" s="33">
        <v>8</v>
      </c>
    </row>
    <row r="365" spans="1:2">
      <c r="A365" s="32" t="s">
        <v>153</v>
      </c>
      <c r="B365" s="33">
        <v>10</v>
      </c>
    </row>
    <row r="366" spans="1:2">
      <c r="A366" s="32" t="s">
        <v>154</v>
      </c>
      <c r="B366" s="33">
        <v>1</v>
      </c>
    </row>
    <row r="367" spans="1:2">
      <c r="A367" s="32" t="s">
        <v>155</v>
      </c>
      <c r="B367" s="33">
        <v>11</v>
      </c>
    </row>
    <row r="368" spans="1:2">
      <c r="A368" s="32" t="s">
        <v>156</v>
      </c>
      <c r="B368" s="33">
        <v>29</v>
      </c>
    </row>
    <row r="369" spans="1:2">
      <c r="A369" s="32" t="s">
        <v>461</v>
      </c>
      <c r="B369" s="33">
        <v>17</v>
      </c>
    </row>
    <row r="370" spans="1:2">
      <c r="A370" s="32" t="s">
        <v>157</v>
      </c>
      <c r="B370" s="33">
        <v>9</v>
      </c>
    </row>
    <row r="371" spans="1:2">
      <c r="A371" s="32" t="s">
        <v>158</v>
      </c>
      <c r="B371" s="33">
        <v>149</v>
      </c>
    </row>
    <row r="372" spans="1:2">
      <c r="A372" s="32" t="s">
        <v>159</v>
      </c>
      <c r="B372" s="33">
        <v>3</v>
      </c>
    </row>
    <row r="373" spans="1:2">
      <c r="A373" s="32" t="s">
        <v>160</v>
      </c>
      <c r="B373" s="33">
        <v>13</v>
      </c>
    </row>
    <row r="374" spans="1:2">
      <c r="A374" s="32" t="s">
        <v>161</v>
      </c>
      <c r="B374" s="33">
        <v>4</v>
      </c>
    </row>
    <row r="375" spans="1:2">
      <c r="A375" s="32" t="s">
        <v>162</v>
      </c>
      <c r="B375" s="33">
        <v>1</v>
      </c>
    </row>
    <row r="376" spans="1:2">
      <c r="A376" s="32" t="s">
        <v>874</v>
      </c>
      <c r="B376" s="33">
        <v>2</v>
      </c>
    </row>
    <row r="377" spans="1:2">
      <c r="A377" s="32" t="s">
        <v>875</v>
      </c>
      <c r="B377" s="33">
        <v>3</v>
      </c>
    </row>
    <row r="378" spans="1:2">
      <c r="A378" s="32" t="s">
        <v>741</v>
      </c>
      <c r="B378" s="33">
        <v>3</v>
      </c>
    </row>
    <row r="379" spans="1:2">
      <c r="A379" s="2"/>
      <c r="B379" s="3">
        <f>SUM(B362:B378)</f>
        <v>305</v>
      </c>
    </row>
    <row r="380" spans="1:2">
      <c r="A380" s="2"/>
      <c r="B380" s="3"/>
    </row>
    <row r="381" spans="1:2">
      <c r="A381" s="2"/>
      <c r="B381" s="3"/>
    </row>
    <row r="382" spans="1:2">
      <c r="A382" s="2"/>
      <c r="B382" s="3"/>
    </row>
    <row r="383" spans="1:2">
      <c r="A383" s="4" t="s">
        <v>163</v>
      </c>
    </row>
    <row r="385" spans="1:8">
      <c r="A385" s="4" t="s">
        <v>164</v>
      </c>
    </row>
    <row r="387" spans="1:8">
      <c r="A387" t="s">
        <v>876</v>
      </c>
      <c r="B387" s="36" t="s">
        <v>43</v>
      </c>
    </row>
    <row r="388" spans="1:8">
      <c r="A388" s="32" t="s">
        <v>877</v>
      </c>
      <c r="B388" s="36">
        <v>2</v>
      </c>
    </row>
    <row r="389" spans="1:8">
      <c r="A389" s="32" t="s">
        <v>458</v>
      </c>
      <c r="B389" s="36">
        <v>4</v>
      </c>
    </row>
    <row r="390" spans="1:8">
      <c r="A390" s="32" t="s">
        <v>580</v>
      </c>
      <c r="B390" s="36">
        <v>4356</v>
      </c>
    </row>
    <row r="391" spans="1:8">
      <c r="A391" s="32" t="s">
        <v>878</v>
      </c>
      <c r="B391" s="36">
        <v>2</v>
      </c>
    </row>
    <row r="392" spans="1:8">
      <c r="A392"/>
      <c r="B392" s="36">
        <f>SUM(B388:B391)</f>
        <v>4364</v>
      </c>
    </row>
    <row r="394" spans="1:8">
      <c r="H394" s="3"/>
    </row>
    <row r="395" spans="1:8">
      <c r="A395" t="s">
        <v>45</v>
      </c>
      <c r="B395" s="36" t="s">
        <v>43</v>
      </c>
      <c r="H395" s="36"/>
    </row>
    <row r="396" spans="1:8">
      <c r="A396" s="32" t="s">
        <v>165</v>
      </c>
      <c r="B396" s="33">
        <v>1051</v>
      </c>
      <c r="H396" s="36"/>
    </row>
    <row r="397" spans="1:8">
      <c r="A397" s="32" t="s">
        <v>166</v>
      </c>
      <c r="B397" s="36">
        <v>384.51666666666665</v>
      </c>
      <c r="H397" s="36"/>
    </row>
    <row r="398" spans="1:8">
      <c r="A398" s="32" t="s">
        <v>167</v>
      </c>
      <c r="B398" s="36">
        <v>12.727272727272727</v>
      </c>
      <c r="H398" s="36"/>
    </row>
    <row r="399" spans="1:8">
      <c r="A399" s="32" t="s">
        <v>177</v>
      </c>
      <c r="B399" s="36">
        <v>16</v>
      </c>
      <c r="H399" s="36"/>
    </row>
    <row r="400" spans="1:8">
      <c r="A400" s="32" t="s">
        <v>879</v>
      </c>
      <c r="B400" s="36">
        <v>738</v>
      </c>
      <c r="H400" s="36"/>
    </row>
    <row r="401" spans="1:8">
      <c r="A401" s="32" t="s">
        <v>526</v>
      </c>
      <c r="B401" s="36">
        <v>372</v>
      </c>
      <c r="H401" s="36"/>
    </row>
    <row r="402" spans="1:8">
      <c r="A402" s="32" t="s">
        <v>880</v>
      </c>
      <c r="B402" s="36">
        <v>13</v>
      </c>
      <c r="H402" s="36"/>
    </row>
    <row r="403" spans="1:8">
      <c r="A403" s="32" t="s">
        <v>742</v>
      </c>
      <c r="B403" s="36">
        <v>598</v>
      </c>
      <c r="H403" s="36"/>
    </row>
    <row r="404" spans="1:8">
      <c r="A404" s="32" t="s">
        <v>743</v>
      </c>
      <c r="B404" s="36">
        <v>56</v>
      </c>
      <c r="H404" s="36"/>
    </row>
    <row r="405" spans="1:8">
      <c r="A405" s="32" t="s">
        <v>881</v>
      </c>
      <c r="B405" s="36">
        <v>61</v>
      </c>
      <c r="H405" s="36"/>
    </row>
    <row r="406" spans="1:8">
      <c r="A406" s="32" t="s">
        <v>882</v>
      </c>
      <c r="B406" s="36">
        <v>1300</v>
      </c>
      <c r="H406" s="36"/>
    </row>
    <row r="407" spans="1:8">
      <c r="A407" s="32" t="s">
        <v>883</v>
      </c>
      <c r="B407" s="36">
        <v>1286</v>
      </c>
      <c r="H407" s="36"/>
    </row>
    <row r="408" spans="1:8">
      <c r="A408" s="32" t="s">
        <v>884</v>
      </c>
      <c r="B408" s="36">
        <v>4</v>
      </c>
      <c r="F408" t="s">
        <v>45</v>
      </c>
      <c r="G408" s="36" t="s">
        <v>43</v>
      </c>
      <c r="H408" s="36"/>
    </row>
    <row r="409" spans="1:8">
      <c r="A409" t="s">
        <v>885</v>
      </c>
      <c r="B409" s="36">
        <v>5600</v>
      </c>
      <c r="F409" s="32" t="s">
        <v>168</v>
      </c>
      <c r="G409" s="33">
        <v>870</v>
      </c>
      <c r="H409" s="36"/>
    </row>
    <row r="410" spans="1:8">
      <c r="A410" t="s">
        <v>886</v>
      </c>
      <c r="B410" s="36">
        <v>433</v>
      </c>
      <c r="F410" s="32" t="s">
        <v>169</v>
      </c>
      <c r="G410" s="33">
        <v>1894</v>
      </c>
      <c r="H410" s="36"/>
    </row>
    <row r="411" spans="1:8">
      <c r="A411" t="s">
        <v>887</v>
      </c>
      <c r="B411" s="36">
        <v>9</v>
      </c>
      <c r="F411" s="32" t="s">
        <v>170</v>
      </c>
      <c r="G411" s="33">
        <v>401</v>
      </c>
      <c r="H411" s="36"/>
    </row>
    <row r="412" spans="1:8">
      <c r="A412" t="s">
        <v>888</v>
      </c>
      <c r="B412" s="36">
        <v>65</v>
      </c>
      <c r="F412" s="32" t="s">
        <v>171</v>
      </c>
      <c r="G412" s="33">
        <v>117</v>
      </c>
      <c r="H412" s="36"/>
    </row>
    <row r="413" spans="1:8">
      <c r="A413" t="s">
        <v>889</v>
      </c>
      <c r="B413" s="36">
        <v>35</v>
      </c>
      <c r="F413" s="32" t="s">
        <v>172</v>
      </c>
      <c r="G413" s="33">
        <v>258</v>
      </c>
      <c r="H413" s="36"/>
    </row>
    <row r="414" spans="1:8">
      <c r="A414" t="s">
        <v>890</v>
      </c>
      <c r="B414" s="36">
        <v>9</v>
      </c>
      <c r="F414" s="32" t="s">
        <v>173</v>
      </c>
      <c r="G414" s="33">
        <v>65</v>
      </c>
      <c r="H414" s="36"/>
    </row>
    <row r="415" spans="1:8">
      <c r="A415" t="s">
        <v>891</v>
      </c>
      <c r="B415" s="36">
        <v>6</v>
      </c>
      <c r="F415" s="32" t="s">
        <v>174</v>
      </c>
      <c r="G415" s="33">
        <v>677</v>
      </c>
      <c r="H415" s="36"/>
    </row>
    <row r="416" spans="1:8">
      <c r="A416" t="s">
        <v>892</v>
      </c>
      <c r="B416" s="36">
        <v>3</v>
      </c>
      <c r="F416" s="32" t="s">
        <v>175</v>
      </c>
      <c r="G416" s="33">
        <v>39168.5</v>
      </c>
      <c r="H416" s="36"/>
    </row>
    <row r="417" spans="1:8">
      <c r="A417" t="s">
        <v>893</v>
      </c>
      <c r="B417" s="36">
        <v>1</v>
      </c>
      <c r="F417" s="32" t="s">
        <v>176</v>
      </c>
      <c r="G417" s="33">
        <v>240</v>
      </c>
      <c r="H417" s="36"/>
    </row>
    <row r="418" spans="1:8">
      <c r="A418" t="s">
        <v>894</v>
      </c>
      <c r="B418" s="36">
        <v>22</v>
      </c>
      <c r="F418" s="32" t="s">
        <v>178</v>
      </c>
      <c r="G418" s="33">
        <v>76</v>
      </c>
      <c r="H418" s="36"/>
    </row>
    <row r="419" spans="1:8">
      <c r="A419" t="s">
        <v>895</v>
      </c>
      <c r="B419" s="36">
        <v>232</v>
      </c>
      <c r="F419" s="32" t="s">
        <v>179</v>
      </c>
      <c r="G419" s="33">
        <v>2460</v>
      </c>
      <c r="H419" s="36"/>
    </row>
    <row r="420" spans="1:8">
      <c r="A420" t="s">
        <v>896</v>
      </c>
      <c r="B420" s="36">
        <v>25</v>
      </c>
      <c r="F420" s="32" t="s">
        <v>180</v>
      </c>
      <c r="G420" s="33">
        <v>236</v>
      </c>
      <c r="H420" s="36"/>
    </row>
    <row r="421" spans="1:8">
      <c r="A421" t="s">
        <v>897</v>
      </c>
      <c r="B421" s="36">
        <v>96</v>
      </c>
      <c r="F421" s="32" t="s">
        <v>181</v>
      </c>
      <c r="G421" s="33">
        <v>274</v>
      </c>
      <c r="H421" s="36"/>
    </row>
    <row r="422" spans="1:8">
      <c r="A422" t="s">
        <v>898</v>
      </c>
      <c r="B422" s="36">
        <v>183</v>
      </c>
      <c r="F422" s="32" t="s">
        <v>182</v>
      </c>
      <c r="G422" s="33">
        <v>1685</v>
      </c>
      <c r="H422" s="36"/>
    </row>
    <row r="423" spans="1:8">
      <c r="A423" t="s">
        <v>899</v>
      </c>
      <c r="B423" s="36">
        <v>174</v>
      </c>
      <c r="F423" s="32" t="s">
        <v>183</v>
      </c>
      <c r="G423" s="33">
        <v>81</v>
      </c>
      <c r="H423" s="36"/>
    </row>
    <row r="424" spans="1:8">
      <c r="A424" t="s">
        <v>900</v>
      </c>
      <c r="B424" s="36">
        <v>1</v>
      </c>
      <c r="F424" s="32" t="s">
        <v>184</v>
      </c>
      <c r="G424" s="33">
        <v>521</v>
      </c>
      <c r="H424" s="36"/>
    </row>
    <row r="425" spans="1:8">
      <c r="A425" t="s">
        <v>901</v>
      </c>
      <c r="B425" s="36">
        <v>57</v>
      </c>
      <c r="F425" s="32" t="s">
        <v>59</v>
      </c>
      <c r="G425" s="33">
        <v>23</v>
      </c>
      <c r="H425" s="36"/>
    </row>
    <row r="426" spans="1:8">
      <c r="A426" t="s">
        <v>902</v>
      </c>
      <c r="B426" s="36">
        <v>3</v>
      </c>
      <c r="F426" s="32" t="s">
        <v>966</v>
      </c>
      <c r="G426" s="33">
        <v>398</v>
      </c>
      <c r="H426" s="36"/>
    </row>
    <row r="427" spans="1:8">
      <c r="A427" t="s">
        <v>903</v>
      </c>
      <c r="B427" s="36">
        <v>3</v>
      </c>
      <c r="F427" s="32" t="s">
        <v>527</v>
      </c>
      <c r="G427" s="33">
        <v>147</v>
      </c>
      <c r="H427" s="36"/>
    </row>
    <row r="428" spans="1:8">
      <c r="A428" t="s">
        <v>904</v>
      </c>
      <c r="B428" s="36">
        <v>4</v>
      </c>
      <c r="F428" s="32" t="s">
        <v>528</v>
      </c>
      <c r="G428" s="33">
        <v>12</v>
      </c>
      <c r="H428" s="36"/>
    </row>
    <row r="429" spans="1:8">
      <c r="A429" t="s">
        <v>905</v>
      </c>
      <c r="B429" s="36">
        <v>2</v>
      </c>
      <c r="F429" s="32" t="s">
        <v>581</v>
      </c>
      <c r="G429" s="33">
        <v>7</v>
      </c>
      <c r="H429" s="36"/>
    </row>
    <row r="430" spans="1:8">
      <c r="A430" t="s">
        <v>906</v>
      </c>
      <c r="B430" s="36">
        <v>96</v>
      </c>
      <c r="F430" s="32" t="s">
        <v>529</v>
      </c>
      <c r="G430" s="33">
        <v>53</v>
      </c>
      <c r="H430" s="36"/>
    </row>
    <row r="431" spans="1:8">
      <c r="A431" t="s">
        <v>907</v>
      </c>
      <c r="B431" s="36">
        <v>92</v>
      </c>
      <c r="F431" s="32" t="s">
        <v>530</v>
      </c>
      <c r="G431" s="33">
        <v>2827.8</v>
      </c>
      <c r="H431" s="36"/>
    </row>
    <row r="432" spans="1:8">
      <c r="A432" t="s">
        <v>908</v>
      </c>
      <c r="B432" s="36">
        <v>24</v>
      </c>
      <c r="F432" s="32" t="s">
        <v>531</v>
      </c>
      <c r="G432" s="33">
        <v>170</v>
      </c>
      <c r="H432" s="36"/>
    </row>
    <row r="433" spans="1:8">
      <c r="A433" t="s">
        <v>909</v>
      </c>
      <c r="B433" s="36">
        <v>2</v>
      </c>
      <c r="F433" s="32" t="s">
        <v>532</v>
      </c>
      <c r="G433" s="33">
        <v>806</v>
      </c>
      <c r="H433" s="36"/>
    </row>
    <row r="434" spans="1:8">
      <c r="A434" t="s">
        <v>910</v>
      </c>
      <c r="B434" s="36">
        <v>330</v>
      </c>
      <c r="F434" s="32" t="s">
        <v>533</v>
      </c>
      <c r="G434" s="33">
        <v>226</v>
      </c>
      <c r="H434" s="36"/>
    </row>
    <row r="435" spans="1:8">
      <c r="A435" t="s">
        <v>911</v>
      </c>
      <c r="B435" s="36">
        <v>3</v>
      </c>
      <c r="F435" s="32" t="s">
        <v>582</v>
      </c>
      <c r="G435" s="33">
        <v>85</v>
      </c>
      <c r="H435" s="36"/>
    </row>
    <row r="436" spans="1:8">
      <c r="A436" t="s">
        <v>912</v>
      </c>
      <c r="B436" s="36">
        <v>4</v>
      </c>
      <c r="F436" s="32" t="s">
        <v>583</v>
      </c>
      <c r="G436" s="33">
        <v>225</v>
      </c>
      <c r="H436" s="36"/>
    </row>
    <row r="437" spans="1:8">
      <c r="A437" t="s">
        <v>913</v>
      </c>
      <c r="B437" s="36">
        <v>159</v>
      </c>
      <c r="F437" s="32" t="s">
        <v>744</v>
      </c>
      <c r="G437" s="33">
        <v>3</v>
      </c>
      <c r="H437" s="36"/>
    </row>
    <row r="438" spans="1:8">
      <c r="A438" t="s">
        <v>914</v>
      </c>
      <c r="B438" s="36">
        <v>4</v>
      </c>
      <c r="F438" s="32" t="s">
        <v>745</v>
      </c>
      <c r="G438" s="33">
        <v>44</v>
      </c>
      <c r="H438" s="36"/>
    </row>
    <row r="439" spans="1:8">
      <c r="A439" t="s">
        <v>915</v>
      </c>
      <c r="B439" s="36">
        <v>5</v>
      </c>
      <c r="F439" s="32" t="s">
        <v>967</v>
      </c>
      <c r="G439" s="33">
        <v>363</v>
      </c>
      <c r="H439" s="36"/>
    </row>
    <row r="440" spans="1:8">
      <c r="A440" t="s">
        <v>916</v>
      </c>
      <c r="B440" s="36">
        <v>511</v>
      </c>
      <c r="F440" s="32" t="s">
        <v>968</v>
      </c>
      <c r="G440" s="33">
        <v>58</v>
      </c>
      <c r="H440" s="36"/>
    </row>
    <row r="441" spans="1:8">
      <c r="A441" t="s">
        <v>917</v>
      </c>
      <c r="B441" s="36">
        <v>11</v>
      </c>
      <c r="F441" s="32" t="s">
        <v>969</v>
      </c>
      <c r="G441" s="33">
        <v>24</v>
      </c>
      <c r="H441" s="36"/>
    </row>
    <row r="442" spans="1:8">
      <c r="A442" t="s">
        <v>918</v>
      </c>
      <c r="B442" s="36">
        <v>41</v>
      </c>
      <c r="F442" s="32" t="s">
        <v>970</v>
      </c>
      <c r="G442" s="33">
        <v>22</v>
      </c>
      <c r="H442" s="36"/>
    </row>
    <row r="443" spans="1:8">
      <c r="A443" t="s">
        <v>919</v>
      </c>
      <c r="B443" s="36">
        <v>182.41666666666666</v>
      </c>
      <c r="F443" s="32" t="s">
        <v>971</v>
      </c>
      <c r="G443" s="33">
        <v>30</v>
      </c>
      <c r="H443" s="36"/>
    </row>
    <row r="444" spans="1:8">
      <c r="A444" t="s">
        <v>920</v>
      </c>
      <c r="B444" s="36">
        <v>11.5</v>
      </c>
      <c r="F444" s="32" t="s">
        <v>972</v>
      </c>
      <c r="G444" s="33">
        <v>96</v>
      </c>
      <c r="H444" s="36"/>
    </row>
    <row r="445" spans="1:8">
      <c r="A445" t="s">
        <v>921</v>
      </c>
      <c r="B445" s="36">
        <v>1.5</v>
      </c>
      <c r="F445" s="32" t="s">
        <v>973</v>
      </c>
      <c r="G445" s="33">
        <v>1</v>
      </c>
      <c r="H445" s="36"/>
    </row>
    <row r="446" spans="1:8">
      <c r="A446" t="s">
        <v>922</v>
      </c>
      <c r="B446" s="36">
        <v>2.5</v>
      </c>
      <c r="F446" s="32" t="s">
        <v>974</v>
      </c>
      <c r="G446" s="33">
        <v>20</v>
      </c>
      <c r="H446" s="36"/>
    </row>
    <row r="447" spans="1:8">
      <c r="A447" t="s">
        <v>923</v>
      </c>
      <c r="B447" s="36">
        <v>66</v>
      </c>
      <c r="F447" s="32" t="s">
        <v>975</v>
      </c>
      <c r="G447" s="33">
        <v>12</v>
      </c>
      <c r="H447" s="36"/>
    </row>
    <row r="448" spans="1:8">
      <c r="A448" t="s">
        <v>924</v>
      </c>
      <c r="B448" s="36">
        <v>46</v>
      </c>
      <c r="F448" s="32" t="s">
        <v>976</v>
      </c>
      <c r="G448" s="33">
        <v>12</v>
      </c>
      <c r="H448" s="36"/>
    </row>
    <row r="449" spans="1:8">
      <c r="A449" t="s">
        <v>925</v>
      </c>
      <c r="B449" s="36">
        <v>3</v>
      </c>
      <c r="F449" s="32" t="s">
        <v>977</v>
      </c>
      <c r="G449" s="33">
        <v>51</v>
      </c>
      <c r="H449" s="36"/>
    </row>
    <row r="450" spans="1:8">
      <c r="A450" t="s">
        <v>926</v>
      </c>
      <c r="B450" s="36">
        <v>3</v>
      </c>
      <c r="F450" s="32" t="s">
        <v>978</v>
      </c>
      <c r="G450" s="33">
        <v>3</v>
      </c>
      <c r="H450" s="36"/>
    </row>
    <row r="451" spans="1:8">
      <c r="A451" t="s">
        <v>927</v>
      </c>
      <c r="B451" s="36">
        <v>24</v>
      </c>
      <c r="F451" s="32" t="s">
        <v>979</v>
      </c>
      <c r="G451" s="33">
        <v>24</v>
      </c>
      <c r="H451" s="36"/>
    </row>
    <row r="452" spans="1:8">
      <c r="A452" t="s">
        <v>928</v>
      </c>
      <c r="B452" s="36">
        <v>1</v>
      </c>
      <c r="F452" s="32" t="s">
        <v>980</v>
      </c>
      <c r="G452" s="33">
        <v>12</v>
      </c>
      <c r="H452" s="36"/>
    </row>
    <row r="453" spans="1:8">
      <c r="A453" t="s">
        <v>929</v>
      </c>
      <c r="B453" s="36">
        <v>1</v>
      </c>
      <c r="F453" s="32" t="s">
        <v>981</v>
      </c>
      <c r="G453" s="33">
        <v>12</v>
      </c>
      <c r="H453" s="36"/>
    </row>
    <row r="454" spans="1:8">
      <c r="A454" t="s">
        <v>930</v>
      </c>
      <c r="B454" s="36">
        <v>2</v>
      </c>
      <c r="G454" s="32"/>
      <c r="H454" s="36"/>
    </row>
    <row r="455" spans="1:8">
      <c r="A455" t="s">
        <v>931</v>
      </c>
      <c r="B455" s="36">
        <v>6</v>
      </c>
      <c r="G455" s="32"/>
      <c r="H455" s="36"/>
    </row>
    <row r="456" spans="1:8">
      <c r="A456" t="s">
        <v>932</v>
      </c>
      <c r="B456" s="36">
        <v>1</v>
      </c>
      <c r="G456" s="32"/>
      <c r="H456" s="36"/>
    </row>
    <row r="457" spans="1:8">
      <c r="A457" t="s">
        <v>933</v>
      </c>
      <c r="B457" s="36">
        <v>51480</v>
      </c>
      <c r="G457" s="32"/>
      <c r="H457" s="36"/>
    </row>
    <row r="458" spans="1:8">
      <c r="A458" t="s">
        <v>934</v>
      </c>
      <c r="B458" s="36">
        <v>2</v>
      </c>
      <c r="G458" s="32"/>
      <c r="H458" s="36"/>
    </row>
    <row r="459" spans="1:8">
      <c r="A459" t="s">
        <v>935</v>
      </c>
      <c r="B459" s="36">
        <v>8</v>
      </c>
      <c r="G459" s="32"/>
      <c r="H459" s="36"/>
    </row>
    <row r="460" spans="1:8">
      <c r="A460" t="s">
        <v>936</v>
      </c>
      <c r="B460" s="36">
        <v>58</v>
      </c>
      <c r="G460" s="32"/>
      <c r="H460" s="36"/>
    </row>
    <row r="461" spans="1:8">
      <c r="A461" t="s">
        <v>937</v>
      </c>
      <c r="B461" s="36">
        <v>10</v>
      </c>
      <c r="G461" s="32"/>
      <c r="H461" s="36"/>
    </row>
    <row r="462" spans="1:8">
      <c r="A462" t="s">
        <v>938</v>
      </c>
      <c r="B462" s="36">
        <v>24</v>
      </c>
      <c r="G462" s="32"/>
      <c r="H462" s="36"/>
    </row>
    <row r="463" spans="1:8">
      <c r="A463" t="s">
        <v>939</v>
      </c>
      <c r="B463" s="36">
        <v>3</v>
      </c>
      <c r="G463" s="32"/>
      <c r="H463" s="36"/>
    </row>
    <row r="464" spans="1:8">
      <c r="A464" t="s">
        <v>940</v>
      </c>
      <c r="B464" s="36">
        <v>54</v>
      </c>
      <c r="G464" s="32"/>
      <c r="H464" s="36"/>
    </row>
    <row r="465" spans="1:8">
      <c r="A465" t="s">
        <v>941</v>
      </c>
      <c r="B465" s="36">
        <v>1</v>
      </c>
      <c r="G465" s="32"/>
      <c r="H465" s="36"/>
    </row>
    <row r="466" spans="1:8">
      <c r="A466" t="s">
        <v>942</v>
      </c>
      <c r="B466" s="36">
        <v>19</v>
      </c>
      <c r="G466" s="32"/>
      <c r="H466" s="36"/>
    </row>
    <row r="467" spans="1:8">
      <c r="A467" t="s">
        <v>943</v>
      </c>
      <c r="B467" s="36">
        <v>19</v>
      </c>
      <c r="G467" s="32"/>
      <c r="H467" s="36"/>
    </row>
    <row r="468" spans="1:8">
      <c r="A468" t="s">
        <v>944</v>
      </c>
      <c r="B468" s="36">
        <v>10</v>
      </c>
      <c r="G468" s="32"/>
      <c r="H468" s="36"/>
    </row>
    <row r="469" spans="1:8">
      <c r="A469" t="s">
        <v>945</v>
      </c>
      <c r="B469" s="36">
        <v>60</v>
      </c>
      <c r="G469" s="32"/>
      <c r="H469" s="36"/>
    </row>
    <row r="470" spans="1:8">
      <c r="A470" t="s">
        <v>946</v>
      </c>
      <c r="B470" s="36">
        <v>8</v>
      </c>
      <c r="G470" s="32"/>
      <c r="H470" s="36"/>
    </row>
    <row r="471" spans="1:8">
      <c r="A471" t="s">
        <v>947</v>
      </c>
      <c r="B471" s="36">
        <v>2</v>
      </c>
      <c r="G471" s="32"/>
      <c r="H471" s="36"/>
    </row>
    <row r="472" spans="1:8">
      <c r="A472" t="s">
        <v>948</v>
      </c>
      <c r="B472" s="36">
        <v>2</v>
      </c>
      <c r="G472" s="32"/>
      <c r="H472" s="36"/>
    </row>
    <row r="473" spans="1:8">
      <c r="A473" t="s">
        <v>949</v>
      </c>
      <c r="B473" s="36">
        <v>2</v>
      </c>
      <c r="G473" s="32"/>
      <c r="H473" s="36"/>
    </row>
    <row r="474" spans="1:8">
      <c r="A474" t="s">
        <v>950</v>
      </c>
      <c r="B474" s="36">
        <v>48</v>
      </c>
      <c r="G474" s="32"/>
      <c r="H474" s="36"/>
    </row>
    <row r="475" spans="1:8">
      <c r="A475" t="s">
        <v>951</v>
      </c>
      <c r="B475" s="36">
        <v>1</v>
      </c>
      <c r="G475" s="32"/>
      <c r="H475" s="36"/>
    </row>
    <row r="476" spans="1:8">
      <c r="A476" t="s">
        <v>952</v>
      </c>
      <c r="B476" s="36">
        <v>3</v>
      </c>
      <c r="G476" s="32"/>
      <c r="H476" s="36"/>
    </row>
    <row r="477" spans="1:8">
      <c r="A477" t="s">
        <v>953</v>
      </c>
      <c r="B477" s="36">
        <v>1</v>
      </c>
      <c r="G477" s="32"/>
      <c r="H477" s="36"/>
    </row>
    <row r="478" spans="1:8">
      <c r="A478" t="s">
        <v>954</v>
      </c>
      <c r="B478" s="36">
        <v>1</v>
      </c>
      <c r="G478" s="32"/>
      <c r="H478" s="36"/>
    </row>
    <row r="479" spans="1:8">
      <c r="A479" t="s">
        <v>955</v>
      </c>
      <c r="B479" s="36">
        <v>48</v>
      </c>
      <c r="G479" s="32"/>
      <c r="H479" s="36"/>
    </row>
    <row r="480" spans="1:8">
      <c r="A480" t="s">
        <v>956</v>
      </c>
      <c r="B480" s="36">
        <v>20</v>
      </c>
      <c r="G480" s="32"/>
      <c r="H480" s="36"/>
    </row>
    <row r="481" spans="1:8">
      <c r="A481" t="s">
        <v>957</v>
      </c>
      <c r="B481" s="36">
        <v>430</v>
      </c>
      <c r="G481" s="32"/>
      <c r="H481" s="36"/>
    </row>
    <row r="482" spans="1:8">
      <c r="A482" t="s">
        <v>958</v>
      </c>
      <c r="B482" s="36">
        <v>6183</v>
      </c>
      <c r="G482" s="32"/>
      <c r="H482" s="36"/>
    </row>
    <row r="483" spans="1:8">
      <c r="A483" t="s">
        <v>959</v>
      </c>
      <c r="B483" s="36">
        <v>1</v>
      </c>
      <c r="G483" s="32"/>
      <c r="H483" s="36"/>
    </row>
    <row r="484" spans="1:8">
      <c r="A484" t="s">
        <v>960</v>
      </c>
      <c r="B484" s="36">
        <v>1</v>
      </c>
      <c r="G484" s="32"/>
      <c r="H484" s="36"/>
    </row>
    <row r="485" spans="1:8">
      <c r="A485" t="s">
        <v>961</v>
      </c>
      <c r="B485" s="36">
        <v>6</v>
      </c>
      <c r="G485" s="32"/>
      <c r="H485" s="36"/>
    </row>
    <row r="486" spans="1:8">
      <c r="A486" t="s">
        <v>962</v>
      </c>
      <c r="B486" s="36">
        <v>225</v>
      </c>
      <c r="G486" s="32"/>
      <c r="H486" s="36"/>
    </row>
    <row r="487" spans="1:8">
      <c r="A487" t="s">
        <v>963</v>
      </c>
      <c r="B487" s="36">
        <v>19</v>
      </c>
      <c r="G487" s="32"/>
      <c r="H487" s="36"/>
    </row>
    <row r="488" spans="1:8">
      <c r="A488" t="s">
        <v>964</v>
      </c>
      <c r="B488" s="36">
        <v>4</v>
      </c>
      <c r="G488" s="32"/>
      <c r="H488" s="36"/>
    </row>
    <row r="489" spans="1:8">
      <c r="A489" t="s">
        <v>965</v>
      </c>
      <c r="B489" s="36">
        <v>19</v>
      </c>
      <c r="G489" s="32"/>
      <c r="H489" s="36"/>
    </row>
    <row r="490" spans="1:8">
      <c r="G490" s="32"/>
      <c r="H490" s="36"/>
    </row>
    <row r="491" spans="1:8">
      <c r="G491" s="32"/>
      <c r="H491" s="36"/>
    </row>
    <row r="492" spans="1:8">
      <c r="G492" s="32"/>
      <c r="H492" s="36"/>
    </row>
    <row r="493" spans="1:8">
      <c r="G493" s="32"/>
      <c r="H493" s="36"/>
    </row>
    <row r="494" spans="1:8">
      <c r="G494" s="32"/>
      <c r="H494" s="36"/>
    </row>
    <row r="495" spans="1:8">
      <c r="G495" s="32"/>
      <c r="H495" s="36"/>
    </row>
    <row r="496" spans="1:8">
      <c r="G496" s="2"/>
      <c r="H496" s="3"/>
    </row>
    <row r="497" spans="1:8">
      <c r="G497" s="2"/>
      <c r="H497" s="3"/>
    </row>
    <row r="498" spans="1:8">
      <c r="G498" s="2"/>
      <c r="H498" s="3"/>
    </row>
    <row r="499" spans="1:8">
      <c r="G499" s="2"/>
      <c r="H499" s="3"/>
    </row>
    <row r="500" spans="1:8">
      <c r="G500" s="2"/>
      <c r="H500" s="3"/>
    </row>
    <row r="501" spans="1:8">
      <c r="G501" s="2"/>
      <c r="H501" s="3"/>
    </row>
    <row r="502" spans="1:8">
      <c r="G502" s="2"/>
      <c r="H502" s="3"/>
    </row>
    <row r="503" spans="1:8">
      <c r="G503" s="2"/>
      <c r="H503" s="3"/>
    </row>
    <row r="504" spans="1:8">
      <c r="G504" s="2"/>
      <c r="H504" s="3"/>
    </row>
    <row r="505" spans="1:8">
      <c r="A505" t="s">
        <v>148</v>
      </c>
      <c r="B505" t="s">
        <v>43</v>
      </c>
      <c r="G505" s="2"/>
      <c r="H505" s="3"/>
    </row>
    <row r="506" spans="1:8">
      <c r="A506" s="32" t="s">
        <v>48</v>
      </c>
      <c r="B506" s="33">
        <v>3</v>
      </c>
      <c r="G506" s="2"/>
      <c r="H506" s="3"/>
    </row>
    <row r="507" spans="1:8">
      <c r="A507" s="32" t="s">
        <v>185</v>
      </c>
      <c r="B507" s="33">
        <v>5</v>
      </c>
      <c r="G507" s="2"/>
      <c r="H507" s="3"/>
    </row>
    <row r="508" spans="1:8">
      <c r="A508" s="32" t="s">
        <v>49</v>
      </c>
      <c r="B508" s="33">
        <v>2</v>
      </c>
      <c r="G508" s="2"/>
      <c r="H508" s="3"/>
    </row>
    <row r="509" spans="1:8">
      <c r="A509" s="32" t="s">
        <v>50</v>
      </c>
      <c r="B509" s="33">
        <v>2</v>
      </c>
      <c r="G509" s="2"/>
      <c r="H509" s="3"/>
    </row>
    <row r="510" spans="1:8">
      <c r="A510" s="32" t="s">
        <v>51</v>
      </c>
      <c r="B510" s="33">
        <v>10</v>
      </c>
    </row>
    <row r="511" spans="1:8">
      <c r="A511" s="32" t="s">
        <v>38</v>
      </c>
      <c r="B511" s="33">
        <v>21</v>
      </c>
    </row>
    <row r="512" spans="1:8">
      <c r="A512"/>
      <c r="B512">
        <f>SUM(B506:B511)</f>
        <v>43</v>
      </c>
    </row>
    <row r="513" spans="1:3">
      <c r="B513" s="4">
        <f>SUM(B507:B512)</f>
        <v>83</v>
      </c>
    </row>
    <row r="517" spans="1:3">
      <c r="A517" s="4" t="s">
        <v>186</v>
      </c>
    </row>
    <row r="520" spans="1:3">
      <c r="A520" t="s">
        <v>45</v>
      </c>
      <c r="B520" t="s">
        <v>43</v>
      </c>
    </row>
    <row r="521" spans="1:3">
      <c r="A521" s="32" t="s">
        <v>187</v>
      </c>
      <c r="B521" s="33">
        <v>63</v>
      </c>
      <c r="C521" s="11"/>
    </row>
    <row r="522" spans="1:3">
      <c r="A522" s="32" t="s">
        <v>584</v>
      </c>
      <c r="B522" s="33">
        <v>30.6</v>
      </c>
      <c r="C522" s="11"/>
    </row>
    <row r="523" spans="1:3">
      <c r="A523" s="32" t="s">
        <v>746</v>
      </c>
      <c r="B523" s="33">
        <v>113</v>
      </c>
      <c r="C523" s="11"/>
    </row>
    <row r="524" spans="1:3">
      <c r="A524" s="32" t="s">
        <v>747</v>
      </c>
      <c r="B524" s="33">
        <v>1590.05</v>
      </c>
      <c r="C524" s="11"/>
    </row>
    <row r="525" spans="1:3">
      <c r="A525" s="32" t="s">
        <v>982</v>
      </c>
      <c r="B525" s="33">
        <v>1</v>
      </c>
    </row>
    <row r="528" spans="1:3">
      <c r="A528" s="4" t="s">
        <v>188</v>
      </c>
    </row>
    <row r="530" spans="1:2">
      <c r="A530" s="4" t="s">
        <v>189</v>
      </c>
    </row>
    <row r="531" spans="1:2">
      <c r="A531" t="s">
        <v>45</v>
      </c>
      <c r="B531" t="s">
        <v>43</v>
      </c>
    </row>
    <row r="532" spans="1:2">
      <c r="A532" s="32" t="s">
        <v>983</v>
      </c>
      <c r="B532" s="33">
        <v>5</v>
      </c>
    </row>
    <row r="533" spans="1:2">
      <c r="A533" s="32" t="s">
        <v>190</v>
      </c>
      <c r="B533" s="33">
        <v>1</v>
      </c>
    </row>
    <row r="534" spans="1:2">
      <c r="A534" s="32" t="s">
        <v>191</v>
      </c>
      <c r="B534" s="33">
        <v>2</v>
      </c>
    </row>
    <row r="535" spans="1:2">
      <c r="A535" s="32" t="s">
        <v>192</v>
      </c>
      <c r="B535" s="33">
        <v>0</v>
      </c>
    </row>
    <row r="536" spans="1:2">
      <c r="A536" s="32" t="s">
        <v>193</v>
      </c>
      <c r="B536" s="33">
        <v>59</v>
      </c>
    </row>
    <row r="537" spans="1:2">
      <c r="A537" s="32" t="s">
        <v>194</v>
      </c>
      <c r="B537" s="33">
        <v>0</v>
      </c>
    </row>
    <row r="538" spans="1:2">
      <c r="A538" s="32" t="s">
        <v>195</v>
      </c>
      <c r="B538" s="33">
        <v>0</v>
      </c>
    </row>
    <row r="539" spans="1:2">
      <c r="A539" s="32" t="s">
        <v>196</v>
      </c>
      <c r="B539" s="33">
        <v>1</v>
      </c>
    </row>
    <row r="540" spans="1:2">
      <c r="A540" s="32" t="s">
        <v>197</v>
      </c>
      <c r="B540" s="33">
        <v>86</v>
      </c>
    </row>
    <row r="541" spans="1:2">
      <c r="A541" s="32" t="s">
        <v>198</v>
      </c>
      <c r="B541" s="33">
        <v>1</v>
      </c>
    </row>
    <row r="542" spans="1:2">
      <c r="A542" s="32" t="s">
        <v>199</v>
      </c>
      <c r="B542" s="33">
        <v>0</v>
      </c>
    </row>
    <row r="543" spans="1:2">
      <c r="A543" s="32" t="s">
        <v>200</v>
      </c>
      <c r="B543" s="33">
        <v>11</v>
      </c>
    </row>
    <row r="544" spans="1:2">
      <c r="A544" s="32" t="s">
        <v>201</v>
      </c>
      <c r="B544" s="33">
        <v>39</v>
      </c>
    </row>
    <row r="545" spans="1:2">
      <c r="A545" s="32" t="s">
        <v>462</v>
      </c>
      <c r="B545" s="33">
        <v>110</v>
      </c>
    </row>
    <row r="546" spans="1:2">
      <c r="A546" s="32" t="s">
        <v>463</v>
      </c>
      <c r="B546" s="33">
        <v>25</v>
      </c>
    </row>
    <row r="547" spans="1:2">
      <c r="A547" s="32" t="s">
        <v>465</v>
      </c>
      <c r="B547" s="33">
        <v>0</v>
      </c>
    </row>
    <row r="548" spans="1:2">
      <c r="A548"/>
      <c r="B548">
        <f>SUM(B532:B547)</f>
        <v>340</v>
      </c>
    </row>
    <row r="549" spans="1:2">
      <c r="A549"/>
      <c r="B549"/>
    </row>
    <row r="553" spans="1:2">
      <c r="A553" s="4" t="s">
        <v>202</v>
      </c>
    </row>
    <row r="554" spans="1:2">
      <c r="A554" t="s">
        <v>45</v>
      </c>
      <c r="B554" t="s">
        <v>43</v>
      </c>
    </row>
    <row r="555" spans="1:2">
      <c r="A555" s="32" t="s">
        <v>190</v>
      </c>
      <c r="B555" s="33">
        <v>11</v>
      </c>
    </row>
    <row r="556" spans="1:2">
      <c r="A556" s="32" t="s">
        <v>191</v>
      </c>
      <c r="B556" s="33">
        <v>11</v>
      </c>
    </row>
    <row r="557" spans="1:2">
      <c r="A557" s="32" t="s">
        <v>192</v>
      </c>
      <c r="B557" s="33">
        <v>17</v>
      </c>
    </row>
    <row r="558" spans="1:2">
      <c r="A558" s="32" t="s">
        <v>193</v>
      </c>
      <c r="B558" s="33">
        <v>290</v>
      </c>
    </row>
    <row r="559" spans="1:2">
      <c r="A559" s="32" t="s">
        <v>195</v>
      </c>
      <c r="B559" s="33">
        <v>12</v>
      </c>
    </row>
    <row r="560" spans="1:2">
      <c r="A560" s="32" t="s">
        <v>196</v>
      </c>
      <c r="B560" s="33">
        <v>23</v>
      </c>
    </row>
    <row r="561" spans="1:2">
      <c r="A561" s="32" t="s">
        <v>197</v>
      </c>
      <c r="B561" s="33">
        <v>99</v>
      </c>
    </row>
    <row r="562" spans="1:2">
      <c r="A562" s="32" t="s">
        <v>198</v>
      </c>
      <c r="B562" s="33">
        <v>8</v>
      </c>
    </row>
    <row r="563" spans="1:2">
      <c r="A563" s="32" t="s">
        <v>199</v>
      </c>
      <c r="B563" s="33">
        <v>1</v>
      </c>
    </row>
    <row r="564" spans="1:2">
      <c r="A564" s="32" t="s">
        <v>200</v>
      </c>
      <c r="B564" s="33">
        <v>43</v>
      </c>
    </row>
    <row r="565" spans="1:2">
      <c r="A565" s="32" t="s">
        <v>201</v>
      </c>
      <c r="B565" s="33">
        <v>42</v>
      </c>
    </row>
    <row r="566" spans="1:2">
      <c r="A566" s="32" t="s">
        <v>462</v>
      </c>
      <c r="B566" s="33">
        <v>319</v>
      </c>
    </row>
    <row r="567" spans="1:2">
      <c r="A567" s="32" t="s">
        <v>463</v>
      </c>
      <c r="B567" s="33">
        <v>109</v>
      </c>
    </row>
    <row r="568" spans="1:2">
      <c r="A568" s="32" t="s">
        <v>194</v>
      </c>
      <c r="B568" s="33">
        <v>69</v>
      </c>
    </row>
    <row r="569" spans="1:2">
      <c r="A569" s="32" t="s">
        <v>464</v>
      </c>
      <c r="B569" s="33">
        <v>1</v>
      </c>
    </row>
    <row r="570" spans="1:2">
      <c r="A570" s="32" t="s">
        <v>465</v>
      </c>
      <c r="B570" s="33">
        <v>0</v>
      </c>
    </row>
    <row r="571" spans="1:2">
      <c r="A571"/>
      <c r="B571">
        <f>SUM(B555:B570)</f>
        <v>1055</v>
      </c>
    </row>
    <row r="572" spans="1:2">
      <c r="A572" s="32"/>
      <c r="B572" s="33"/>
    </row>
    <row r="573" spans="1:2">
      <c r="A573" s="32"/>
      <c r="B573" s="33"/>
    </row>
    <row r="574" spans="1:2">
      <c r="A574" s="32"/>
      <c r="B574" s="33"/>
    </row>
    <row r="575" spans="1:2">
      <c r="A575" s="32"/>
      <c r="B575" s="33"/>
    </row>
    <row r="576" spans="1:2">
      <c r="A576"/>
      <c r="B576"/>
    </row>
    <row r="578" spans="1:2">
      <c r="A578" s="4" t="s">
        <v>203</v>
      </c>
    </row>
    <row r="579" spans="1:2">
      <c r="A579" t="s">
        <v>132</v>
      </c>
      <c r="B579" t="s">
        <v>43</v>
      </c>
    </row>
    <row r="580" spans="1:2">
      <c r="A580" s="32" t="s">
        <v>190</v>
      </c>
      <c r="B580" s="33">
        <v>13</v>
      </c>
    </row>
    <row r="581" spans="1:2">
      <c r="A581" s="32" t="s">
        <v>191</v>
      </c>
      <c r="B581" s="33">
        <v>17</v>
      </c>
    </row>
    <row r="582" spans="1:2">
      <c r="A582" s="32" t="s">
        <v>192</v>
      </c>
      <c r="B582" s="33">
        <v>19</v>
      </c>
    </row>
    <row r="583" spans="1:2">
      <c r="A583" s="32" t="s">
        <v>465</v>
      </c>
      <c r="B583" s="33">
        <v>0</v>
      </c>
    </row>
    <row r="584" spans="1:2">
      <c r="A584" s="32" t="s">
        <v>193</v>
      </c>
      <c r="B584" s="33">
        <v>290</v>
      </c>
    </row>
    <row r="585" spans="1:2">
      <c r="A585" s="32" t="s">
        <v>194</v>
      </c>
      <c r="B585" s="33">
        <v>69</v>
      </c>
    </row>
    <row r="586" spans="1:2">
      <c r="A586" s="32" t="s">
        <v>195</v>
      </c>
      <c r="B586" s="33">
        <v>12</v>
      </c>
    </row>
    <row r="587" spans="1:2">
      <c r="A587" s="32" t="s">
        <v>196</v>
      </c>
      <c r="B587" s="33">
        <v>23</v>
      </c>
    </row>
    <row r="588" spans="1:2">
      <c r="A588" s="32" t="s">
        <v>197</v>
      </c>
      <c r="B588" s="33">
        <v>113</v>
      </c>
    </row>
    <row r="589" spans="1:2">
      <c r="A589" s="32" t="s">
        <v>198</v>
      </c>
      <c r="B589" s="33">
        <v>8</v>
      </c>
    </row>
    <row r="590" spans="1:2">
      <c r="A590" s="32" t="s">
        <v>199</v>
      </c>
      <c r="B590" s="33">
        <v>2</v>
      </c>
    </row>
    <row r="591" spans="1:2">
      <c r="A591" s="32" t="s">
        <v>200</v>
      </c>
      <c r="B591" s="33">
        <v>49</v>
      </c>
    </row>
    <row r="592" spans="1:2">
      <c r="A592" s="32" t="s">
        <v>201</v>
      </c>
      <c r="B592" s="33">
        <v>44</v>
      </c>
    </row>
    <row r="593" spans="1:2">
      <c r="A593" s="32" t="s">
        <v>462</v>
      </c>
      <c r="B593" s="33">
        <v>220</v>
      </c>
    </row>
    <row r="594" spans="1:2">
      <c r="A594" s="32" t="s">
        <v>463</v>
      </c>
      <c r="B594" s="33">
        <v>108</v>
      </c>
    </row>
    <row r="595" spans="1:2">
      <c r="A595" s="32" t="s">
        <v>464</v>
      </c>
      <c r="B595" s="33">
        <v>6</v>
      </c>
    </row>
    <row r="596" spans="1:2">
      <c r="A596" s="32" t="s">
        <v>748</v>
      </c>
      <c r="B596" s="33">
        <v>18</v>
      </c>
    </row>
    <row r="597" spans="1:2">
      <c r="A597"/>
      <c r="B597">
        <f>SUM(B580:B596)</f>
        <v>1011</v>
      </c>
    </row>
    <row r="598" spans="1:2">
      <c r="A598" s="32"/>
      <c r="B598" s="33"/>
    </row>
    <row r="599" spans="1:2">
      <c r="A599" s="32"/>
      <c r="B599" s="33"/>
    </row>
    <row r="600" spans="1:2">
      <c r="A600" s="32"/>
      <c r="B600" s="33"/>
    </row>
    <row r="601" spans="1:2">
      <c r="A601"/>
      <c r="B601"/>
    </row>
    <row r="605" spans="1:2">
      <c r="A605" s="4" t="s">
        <v>204</v>
      </c>
    </row>
    <row r="606" spans="1:2">
      <c r="A606" s="4" t="s">
        <v>45</v>
      </c>
      <c r="B606" s="4" t="s">
        <v>43</v>
      </c>
    </row>
    <row r="607" spans="1:2">
      <c r="A607" s="32" t="s">
        <v>984</v>
      </c>
      <c r="B607" s="36">
        <v>12</v>
      </c>
    </row>
    <row r="608" spans="1:2">
      <c r="A608" s="32" t="s">
        <v>205</v>
      </c>
      <c r="B608" s="36">
        <v>2291</v>
      </c>
    </row>
    <row r="609" spans="1:2">
      <c r="A609" s="32" t="s">
        <v>206</v>
      </c>
      <c r="B609" s="36">
        <v>4445</v>
      </c>
    </row>
    <row r="610" spans="1:2">
      <c r="A610" s="32" t="s">
        <v>466</v>
      </c>
      <c r="B610" s="36">
        <v>8295</v>
      </c>
    </row>
    <row r="611" spans="1:2">
      <c r="A611" s="32" t="s">
        <v>467</v>
      </c>
      <c r="B611" s="36">
        <v>6359</v>
      </c>
    </row>
    <row r="612" spans="1:2">
      <c r="A612" s="32" t="s">
        <v>534</v>
      </c>
      <c r="B612" s="36">
        <v>2356</v>
      </c>
    </row>
    <row r="613" spans="1:2">
      <c r="A613" s="32" t="s">
        <v>985</v>
      </c>
      <c r="B613" s="36">
        <v>11314</v>
      </c>
    </row>
    <row r="614" spans="1:2">
      <c r="A614" s="32" t="s">
        <v>986</v>
      </c>
      <c r="B614" s="36">
        <v>2565</v>
      </c>
    </row>
    <row r="615" spans="1:2">
      <c r="A615" s="32" t="s">
        <v>987</v>
      </c>
      <c r="B615" s="36">
        <v>17</v>
      </c>
    </row>
    <row r="616" spans="1:2">
      <c r="A616" s="32"/>
      <c r="B616" s="36"/>
    </row>
    <row r="617" spans="1:2">
      <c r="A617" s="32"/>
      <c r="B617" s="36"/>
    </row>
    <row r="618" spans="1:2">
      <c r="A618" s="32"/>
      <c r="B618" s="36"/>
    </row>
    <row r="619" spans="1:2">
      <c r="A619" s="32"/>
      <c r="B619" s="36"/>
    </row>
    <row r="620" spans="1:2">
      <c r="A620" s="32"/>
      <c r="B620" s="36"/>
    </row>
    <row r="621" spans="1:2">
      <c r="A621" s="4" t="s">
        <v>207</v>
      </c>
    </row>
    <row r="622" spans="1:2">
      <c r="A622" s="2" t="s">
        <v>45</v>
      </c>
      <c r="B622" s="4" t="s">
        <v>43</v>
      </c>
    </row>
    <row r="623" spans="1:2">
      <c r="A623" s="32" t="s">
        <v>208</v>
      </c>
      <c r="B623" s="33">
        <v>2</v>
      </c>
    </row>
    <row r="624" spans="1:2">
      <c r="A624" s="32"/>
      <c r="B624" s="33"/>
    </row>
    <row r="625" spans="1:14">
      <c r="A625" s="32"/>
      <c r="B625" s="33"/>
    </row>
    <row r="626" spans="1:14">
      <c r="K626" s="12"/>
    </row>
    <row r="627" spans="1:14">
      <c r="A627" s="4" t="s">
        <v>209</v>
      </c>
      <c r="E627" s="2"/>
      <c r="F627" s="12"/>
      <c r="K627" s="12"/>
    </row>
    <row r="628" spans="1:14">
      <c r="A628" s="4" t="s">
        <v>45</v>
      </c>
      <c r="B628" s="4" t="s">
        <v>43</v>
      </c>
      <c r="E628" s="2"/>
      <c r="F628" s="12"/>
      <c r="H628" s="4" t="s">
        <v>45</v>
      </c>
      <c r="I628" s="4" t="s">
        <v>43</v>
      </c>
      <c r="K628" s="12"/>
      <c r="M628" s="4" t="s">
        <v>45</v>
      </c>
      <c r="N628" s="4" t="s">
        <v>43</v>
      </c>
    </row>
    <row r="629" spans="1:14">
      <c r="A629" s="32" t="s">
        <v>220</v>
      </c>
      <c r="B629" s="36">
        <v>7161</v>
      </c>
      <c r="E629" s="2"/>
      <c r="F629" s="12"/>
      <c r="H629" s="32" t="s">
        <v>219</v>
      </c>
      <c r="I629" s="36">
        <v>748</v>
      </c>
      <c r="K629" s="12"/>
      <c r="M629" s="4" t="s">
        <v>535</v>
      </c>
      <c r="N629" s="36">
        <v>1</v>
      </c>
    </row>
    <row r="630" spans="1:14">
      <c r="A630" s="32" t="s">
        <v>221</v>
      </c>
      <c r="B630" s="36">
        <v>63871</v>
      </c>
      <c r="E630" s="2"/>
      <c r="F630" s="12"/>
      <c r="H630" s="32" t="s">
        <v>220</v>
      </c>
      <c r="I630" s="36">
        <v>7161</v>
      </c>
      <c r="K630" s="12"/>
      <c r="M630" s="4" t="s">
        <v>223</v>
      </c>
      <c r="N630" s="36">
        <v>87</v>
      </c>
    </row>
    <row r="631" spans="1:14">
      <c r="A631" s="32" t="s">
        <v>210</v>
      </c>
      <c r="B631" s="36">
        <v>3</v>
      </c>
      <c r="F631" s="12"/>
      <c r="H631" s="32" t="s">
        <v>221</v>
      </c>
      <c r="I631" s="36">
        <v>63871</v>
      </c>
      <c r="K631" s="12"/>
      <c r="M631" s="4" t="s">
        <v>224</v>
      </c>
      <c r="N631" s="36">
        <v>6</v>
      </c>
    </row>
    <row r="632" spans="1:14">
      <c r="A632" s="32" t="s">
        <v>211</v>
      </c>
      <c r="B632" s="36">
        <v>18</v>
      </c>
      <c r="H632" s="32" t="s">
        <v>222</v>
      </c>
      <c r="I632" s="36">
        <v>43</v>
      </c>
      <c r="K632" s="12"/>
      <c r="M632" s="4" t="s">
        <v>225</v>
      </c>
      <c r="N632" s="36">
        <v>908</v>
      </c>
    </row>
    <row r="633" spans="1:14">
      <c r="A633" s="32" t="s">
        <v>749</v>
      </c>
      <c r="B633" s="36">
        <v>0</v>
      </c>
      <c r="H633"/>
      <c r="I633" s="36">
        <f>SUM(I629:I632)</f>
        <v>71823</v>
      </c>
      <c r="K633" s="12"/>
      <c r="M633" s="4" t="s">
        <v>226</v>
      </c>
      <c r="N633" s="36">
        <v>222</v>
      </c>
    </row>
    <row r="634" spans="1:14">
      <c r="A634" s="32" t="s">
        <v>212</v>
      </c>
      <c r="B634" s="36">
        <v>657</v>
      </c>
      <c r="M634" s="4" t="s">
        <v>227</v>
      </c>
      <c r="N634" s="36">
        <v>62939</v>
      </c>
    </row>
    <row r="635" spans="1:14">
      <c r="A635" s="32" t="s">
        <v>213</v>
      </c>
      <c r="B635" s="36">
        <v>20</v>
      </c>
      <c r="M635" s="4" t="s">
        <v>228</v>
      </c>
      <c r="N635" s="36">
        <v>7660</v>
      </c>
    </row>
    <row r="636" spans="1:14">
      <c r="A636" s="32" t="s">
        <v>214</v>
      </c>
      <c r="B636" s="36">
        <v>9</v>
      </c>
      <c r="N636" s="36">
        <f>SUM(N629:N635)</f>
        <v>71823</v>
      </c>
    </row>
    <row r="637" spans="1:14">
      <c r="A637" s="32" t="s">
        <v>215</v>
      </c>
      <c r="B637" s="36">
        <v>10</v>
      </c>
    </row>
    <row r="638" spans="1:14">
      <c r="A638" s="32" t="s">
        <v>216</v>
      </c>
      <c r="B638" s="36">
        <v>20</v>
      </c>
    </row>
    <row r="639" spans="1:14">
      <c r="A639" s="32" t="s">
        <v>217</v>
      </c>
      <c r="B639" s="36">
        <v>41</v>
      </c>
    </row>
    <row r="640" spans="1:14">
      <c r="A640" t="s">
        <v>218</v>
      </c>
      <c r="B640" s="36">
        <v>13</v>
      </c>
    </row>
    <row r="641" spans="1:2">
      <c r="A641"/>
      <c r="B641" s="36">
        <f>SUM(B629:B640)</f>
        <v>71823</v>
      </c>
    </row>
    <row r="642" spans="1:2">
      <c r="B642" s="12"/>
    </row>
    <row r="643" spans="1:2">
      <c r="B643" s="12"/>
    </row>
    <row r="644" spans="1:2">
      <c r="A644" s="4" t="s">
        <v>229</v>
      </c>
    </row>
    <row r="646" spans="1:2">
      <c r="A646" s="4" t="s">
        <v>230</v>
      </c>
    </row>
    <row r="647" spans="1:2">
      <c r="A647" s="144"/>
      <c r="B647" s="144"/>
    </row>
    <row r="648" spans="1:2">
      <c r="A648" s="50" t="s">
        <v>148</v>
      </c>
      <c r="B648" s="51" t="s">
        <v>43</v>
      </c>
    </row>
    <row r="649" spans="1:2">
      <c r="A649" s="32" t="s">
        <v>231</v>
      </c>
      <c r="B649" s="36">
        <v>1644</v>
      </c>
    </row>
    <row r="650" spans="1:2">
      <c r="A650" s="32" t="s">
        <v>536</v>
      </c>
      <c r="B650" s="36">
        <v>18</v>
      </c>
    </row>
    <row r="651" spans="1:2">
      <c r="A651" s="32" t="s">
        <v>537</v>
      </c>
      <c r="B651" s="36">
        <v>91</v>
      </c>
    </row>
    <row r="652" spans="1:2">
      <c r="A652" s="32" t="s">
        <v>585</v>
      </c>
      <c r="B652" s="36">
        <v>41</v>
      </c>
    </row>
    <row r="653" spans="1:2">
      <c r="A653" s="32" t="s">
        <v>586</v>
      </c>
      <c r="B653" s="36">
        <v>121</v>
      </c>
    </row>
    <row r="654" spans="1:2">
      <c r="A654" s="32" t="s">
        <v>750</v>
      </c>
      <c r="B654" s="36">
        <v>278</v>
      </c>
    </row>
    <row r="655" spans="1:2">
      <c r="A655" s="32" t="s">
        <v>751</v>
      </c>
      <c r="B655" s="36">
        <v>270</v>
      </c>
    </row>
    <row r="656" spans="1:2">
      <c r="A656" s="32"/>
      <c r="B656" s="36"/>
    </row>
    <row r="657" spans="1:2">
      <c r="A657" s="32"/>
      <c r="B657" s="36"/>
    </row>
    <row r="658" spans="1:2">
      <c r="B658" s="12"/>
    </row>
    <row r="659" spans="1:2">
      <c r="A659" s="4" t="s">
        <v>232</v>
      </c>
    </row>
    <row r="661" spans="1:2">
      <c r="A661" s="11" t="s">
        <v>148</v>
      </c>
      <c r="B661" s="11" t="s">
        <v>43</v>
      </c>
    </row>
    <row r="662" spans="1:2">
      <c r="A662" s="32" t="s">
        <v>752</v>
      </c>
      <c r="B662" s="33">
        <v>3</v>
      </c>
    </row>
    <row r="663" spans="1:2">
      <c r="A663" s="32" t="s">
        <v>753</v>
      </c>
      <c r="B663" s="33">
        <v>1</v>
      </c>
    </row>
    <row r="664" spans="1:2">
      <c r="A664" s="32" t="s">
        <v>233</v>
      </c>
      <c r="B664" s="33">
        <v>2</v>
      </c>
    </row>
    <row r="665" spans="1:2">
      <c r="A665" s="32" t="s">
        <v>587</v>
      </c>
      <c r="B665" s="33">
        <v>1</v>
      </c>
    </row>
    <row r="666" spans="1:2">
      <c r="A666" s="32" t="s">
        <v>588</v>
      </c>
      <c r="B666" s="33">
        <v>3</v>
      </c>
    </row>
    <row r="667" spans="1:2">
      <c r="A667" s="2"/>
      <c r="B667" s="3"/>
    </row>
    <row r="668" spans="1:2">
      <c r="A668" s="2"/>
      <c r="B668" s="3"/>
    </row>
    <row r="669" spans="1:2">
      <c r="A669" s="2"/>
      <c r="B669" s="3"/>
    </row>
    <row r="670" spans="1:2">
      <c r="A670" s="2"/>
      <c r="B670" s="3"/>
    </row>
    <row r="671" spans="1:2">
      <c r="A671" s="2"/>
      <c r="B671" s="3"/>
    </row>
    <row r="672" spans="1:2">
      <c r="A672" s="4" t="s">
        <v>234</v>
      </c>
    </row>
    <row r="673" spans="1:2">
      <c r="A673" s="11" t="s">
        <v>148</v>
      </c>
      <c r="B673" s="11" t="s">
        <v>43</v>
      </c>
    </row>
    <row r="674" spans="1:2">
      <c r="A674" s="32" t="s">
        <v>988</v>
      </c>
      <c r="B674" s="33">
        <v>112</v>
      </c>
    </row>
    <row r="675" spans="1:2">
      <c r="A675" s="32" t="s">
        <v>589</v>
      </c>
      <c r="B675" s="36">
        <v>9050</v>
      </c>
    </row>
    <row r="676" spans="1:2">
      <c r="A676" s="32"/>
      <c r="B676" s="33"/>
    </row>
    <row r="677" spans="1:2">
      <c r="A677" s="2"/>
      <c r="B677" s="3"/>
    </row>
    <row r="678" spans="1:2">
      <c r="A678" s="10" t="s">
        <v>53</v>
      </c>
    </row>
    <row r="679" spans="1:2">
      <c r="A679" s="11" t="s">
        <v>148</v>
      </c>
      <c r="B679" s="11" t="s">
        <v>43</v>
      </c>
    </row>
    <row r="680" spans="1:2">
      <c r="A680" s="32" t="s">
        <v>538</v>
      </c>
      <c r="B680" s="36">
        <v>43114</v>
      </c>
    </row>
    <row r="681" spans="1:2">
      <c r="A681" s="32" t="s">
        <v>539</v>
      </c>
      <c r="B681" s="36">
        <v>4023722</v>
      </c>
    </row>
    <row r="682" spans="1:2">
      <c r="A682" s="32" t="s">
        <v>540</v>
      </c>
      <c r="B682" s="36">
        <v>30192</v>
      </c>
    </row>
    <row r="683" spans="1:2">
      <c r="A683" s="32" t="s">
        <v>590</v>
      </c>
      <c r="B683" s="36">
        <v>4673</v>
      </c>
    </row>
    <row r="684" spans="1:2">
      <c r="A684" s="2"/>
      <c r="B684" s="12"/>
    </row>
    <row r="685" spans="1:2">
      <c r="A685" s="2"/>
      <c r="B685" s="12"/>
    </row>
    <row r="686" spans="1:2">
      <c r="A686" s="121" t="s">
        <v>719</v>
      </c>
      <c r="B686" s="121"/>
    </row>
    <row r="687" spans="1:2">
      <c r="A687" s="2" t="s">
        <v>45</v>
      </c>
      <c r="B687" s="12" t="s">
        <v>43</v>
      </c>
    </row>
    <row r="688" spans="1:2">
      <c r="A688" s="32" t="s">
        <v>705</v>
      </c>
      <c r="B688" s="36">
        <v>1421</v>
      </c>
    </row>
    <row r="689" spans="1:2">
      <c r="A689" s="32" t="s">
        <v>754</v>
      </c>
      <c r="B689" s="36">
        <v>823</v>
      </c>
    </row>
    <row r="690" spans="1:2">
      <c r="A690" s="32" t="s">
        <v>706</v>
      </c>
      <c r="B690" s="36">
        <v>54</v>
      </c>
    </row>
    <row r="691" spans="1:2">
      <c r="A691" s="32" t="s">
        <v>707</v>
      </c>
      <c r="B691" s="36">
        <v>1053</v>
      </c>
    </row>
    <row r="692" spans="1:2">
      <c r="A692" s="32" t="s">
        <v>708</v>
      </c>
      <c r="B692" s="36">
        <v>21</v>
      </c>
    </row>
    <row r="693" spans="1:2">
      <c r="A693" s="32" t="s">
        <v>709</v>
      </c>
      <c r="B693" s="36">
        <v>651</v>
      </c>
    </row>
    <row r="694" spans="1:2">
      <c r="A694" s="32" t="s">
        <v>710</v>
      </c>
      <c r="B694" s="36">
        <v>3158</v>
      </c>
    </row>
    <row r="695" spans="1:2">
      <c r="A695" s="32" t="s">
        <v>711</v>
      </c>
      <c r="B695" s="36">
        <v>635</v>
      </c>
    </row>
    <row r="696" spans="1:2">
      <c r="A696" s="32" t="s">
        <v>712</v>
      </c>
      <c r="B696" s="36">
        <v>76</v>
      </c>
    </row>
    <row r="697" spans="1:2">
      <c r="A697" s="32" t="s">
        <v>755</v>
      </c>
      <c r="B697" s="36">
        <v>507</v>
      </c>
    </row>
    <row r="698" spans="1:2">
      <c r="A698" s="32" t="s">
        <v>713</v>
      </c>
      <c r="B698" s="36">
        <v>557</v>
      </c>
    </row>
    <row r="699" spans="1:2">
      <c r="A699" s="32" t="s">
        <v>714</v>
      </c>
      <c r="B699" s="36">
        <v>15301</v>
      </c>
    </row>
    <row r="700" spans="1:2">
      <c r="A700" s="32" t="s">
        <v>715</v>
      </c>
      <c r="B700" s="36">
        <v>26052</v>
      </c>
    </row>
    <row r="701" spans="1:2">
      <c r="A701" s="32" t="s">
        <v>716</v>
      </c>
      <c r="B701" s="36">
        <v>360</v>
      </c>
    </row>
    <row r="702" spans="1:2">
      <c r="A702" s="32" t="s">
        <v>717</v>
      </c>
      <c r="B702" s="36">
        <v>69</v>
      </c>
    </row>
    <row r="703" spans="1:2">
      <c r="A703" s="32" t="s">
        <v>718</v>
      </c>
      <c r="B703" s="36">
        <v>630</v>
      </c>
    </row>
    <row r="704" spans="1:2">
      <c r="A704" s="32" t="s">
        <v>756</v>
      </c>
      <c r="B704" s="36">
        <v>14137</v>
      </c>
    </row>
    <row r="705" spans="1:5">
      <c r="A705" s="32"/>
      <c r="B705" s="36"/>
    </row>
    <row r="706" spans="1:5">
      <c r="A706" s="32"/>
      <c r="B706" s="36"/>
    </row>
    <row r="707" spans="1:5">
      <c r="A707" s="10" t="s">
        <v>235</v>
      </c>
    </row>
    <row r="708" spans="1:5">
      <c r="C708" s="11"/>
    </row>
    <row r="709" spans="1:5">
      <c r="A709" s="11" t="s">
        <v>757</v>
      </c>
      <c r="B709" s="11" t="s">
        <v>43</v>
      </c>
      <c r="C709" s="11"/>
      <c r="D709" s="2" t="s">
        <v>45</v>
      </c>
      <c r="E709" s="12" t="s">
        <v>43</v>
      </c>
    </row>
    <row r="710" spans="1:5">
      <c r="A710" s="32" t="s">
        <v>190</v>
      </c>
      <c r="B710" s="36">
        <v>4573.7</v>
      </c>
      <c r="C710" s="11"/>
      <c r="D710" s="32" t="s">
        <v>632</v>
      </c>
      <c r="E710" s="36">
        <v>3551</v>
      </c>
    </row>
    <row r="711" spans="1:5">
      <c r="A711" s="32" t="s">
        <v>591</v>
      </c>
      <c r="B711" s="36">
        <v>3318.6699999999996</v>
      </c>
      <c r="C711" s="11"/>
      <c r="D711" s="32" t="s">
        <v>633</v>
      </c>
      <c r="E711" s="36">
        <v>61617.279999999992</v>
      </c>
    </row>
    <row r="712" spans="1:5">
      <c r="A712" s="32" t="s">
        <v>191</v>
      </c>
      <c r="B712" s="36">
        <v>738.6</v>
      </c>
      <c r="C712" s="11"/>
      <c r="D712" s="32" t="s">
        <v>634</v>
      </c>
      <c r="E712" s="36">
        <v>9606</v>
      </c>
    </row>
    <row r="713" spans="1:5">
      <c r="A713" s="32" t="s">
        <v>592</v>
      </c>
      <c r="B713" s="36">
        <v>1400.5</v>
      </c>
      <c r="C713" s="11"/>
      <c r="D713" s="32" t="s">
        <v>541</v>
      </c>
      <c r="E713" s="36">
        <v>851</v>
      </c>
    </row>
    <row r="714" spans="1:5">
      <c r="A714" s="32" t="s">
        <v>593</v>
      </c>
      <c r="B714" s="36">
        <v>344</v>
      </c>
      <c r="C714" s="11"/>
      <c r="D714" s="32" t="s">
        <v>635</v>
      </c>
      <c r="E714" s="36">
        <v>550</v>
      </c>
    </row>
    <row r="715" spans="1:5">
      <c r="A715" s="32" t="s">
        <v>594</v>
      </c>
      <c r="B715" s="36">
        <v>974.4</v>
      </c>
      <c r="C715" s="11"/>
      <c r="D715" s="32" t="s">
        <v>636</v>
      </c>
      <c r="E715" s="36">
        <v>482</v>
      </c>
    </row>
    <row r="716" spans="1:5">
      <c r="A716" s="32" t="s">
        <v>595</v>
      </c>
      <c r="B716" s="36">
        <v>5702.5</v>
      </c>
      <c r="C716" s="11"/>
      <c r="D716" t="s">
        <v>637</v>
      </c>
      <c r="E716" s="36">
        <f>SUM(E710:E715)</f>
        <v>76657.279999999999</v>
      </c>
    </row>
    <row r="717" spans="1:5">
      <c r="A717" s="32" t="s">
        <v>596</v>
      </c>
      <c r="B717" s="36">
        <v>2666.75</v>
      </c>
      <c r="C717" s="11"/>
      <c r="D717" s="11" t="s">
        <v>637</v>
      </c>
      <c r="E717" s="11"/>
    </row>
    <row r="718" spans="1:5">
      <c r="A718" s="32" t="s">
        <v>597</v>
      </c>
      <c r="B718" s="36">
        <v>598.5</v>
      </c>
      <c r="C718" s="11"/>
      <c r="D718" s="11" t="s">
        <v>637</v>
      </c>
      <c r="E718" s="11"/>
    </row>
    <row r="719" spans="1:5">
      <c r="A719" s="32" t="s">
        <v>598</v>
      </c>
      <c r="B719" s="36">
        <v>347.7</v>
      </c>
      <c r="C719" s="11"/>
      <c r="D719" s="11" t="s">
        <v>637</v>
      </c>
      <c r="E719" s="11"/>
    </row>
    <row r="720" spans="1:5">
      <c r="A720" s="32" t="s">
        <v>599</v>
      </c>
      <c r="B720" s="36">
        <v>1990.42</v>
      </c>
      <c r="C720" s="11"/>
      <c r="D720" s="11" t="s">
        <v>637</v>
      </c>
      <c r="E720" s="11"/>
    </row>
    <row r="721" spans="1:5">
      <c r="A721" s="32" t="s">
        <v>600</v>
      </c>
      <c r="B721" s="36">
        <v>295</v>
      </c>
      <c r="C721" s="11"/>
      <c r="D721" s="11" t="s">
        <v>637</v>
      </c>
      <c r="E721" s="11"/>
    </row>
    <row r="722" spans="1:5">
      <c r="A722" s="32" t="s">
        <v>601</v>
      </c>
      <c r="B722" s="36">
        <v>491</v>
      </c>
      <c r="C722" s="11"/>
      <c r="D722" s="11" t="s">
        <v>637</v>
      </c>
      <c r="E722" s="11"/>
    </row>
    <row r="723" spans="1:5">
      <c r="A723" s="32" t="s">
        <v>602</v>
      </c>
      <c r="B723" s="36">
        <v>224</v>
      </c>
      <c r="C723" s="11"/>
      <c r="D723" s="11" t="s">
        <v>637</v>
      </c>
      <c r="E723" s="11"/>
    </row>
    <row r="724" spans="1:5">
      <c r="A724" s="32" t="s">
        <v>603</v>
      </c>
      <c r="B724" s="36">
        <v>383</v>
      </c>
      <c r="C724" s="11"/>
      <c r="D724" s="11" t="s">
        <v>637</v>
      </c>
      <c r="E724" s="11"/>
    </row>
    <row r="725" spans="1:5">
      <c r="A725" s="32" t="s">
        <v>604</v>
      </c>
      <c r="B725" s="36">
        <v>273</v>
      </c>
      <c r="C725" s="11"/>
      <c r="D725" s="11" t="s">
        <v>637</v>
      </c>
      <c r="E725" s="11"/>
    </row>
    <row r="726" spans="1:5">
      <c r="A726" s="32" t="s">
        <v>605</v>
      </c>
      <c r="B726" s="36">
        <v>114</v>
      </c>
      <c r="C726" s="11"/>
      <c r="D726" s="11" t="s">
        <v>637</v>
      </c>
      <c r="E726" s="11"/>
    </row>
    <row r="727" spans="1:5">
      <c r="A727" s="32" t="s">
        <v>606</v>
      </c>
      <c r="B727" s="36">
        <v>2086.25</v>
      </c>
      <c r="C727" s="11"/>
      <c r="D727" s="11" t="s">
        <v>637</v>
      </c>
      <c r="E727" s="11"/>
    </row>
    <row r="728" spans="1:5">
      <c r="A728" s="32" t="s">
        <v>607</v>
      </c>
      <c r="B728" s="36">
        <v>391</v>
      </c>
      <c r="C728" s="11"/>
      <c r="D728" s="11" t="s">
        <v>637</v>
      </c>
      <c r="E728" s="11"/>
    </row>
    <row r="729" spans="1:5">
      <c r="A729" s="32" t="s">
        <v>195</v>
      </c>
      <c r="B729" s="36">
        <v>471.25</v>
      </c>
      <c r="C729" s="11"/>
      <c r="D729" s="11" t="s">
        <v>637</v>
      </c>
      <c r="E729" s="11"/>
    </row>
    <row r="730" spans="1:5">
      <c r="A730" s="32" t="s">
        <v>608</v>
      </c>
      <c r="B730" s="36">
        <v>1953.5</v>
      </c>
      <c r="C730" s="11"/>
      <c r="D730" s="11" t="s">
        <v>637</v>
      </c>
      <c r="E730" s="11"/>
    </row>
    <row r="731" spans="1:5">
      <c r="A731" s="32" t="s">
        <v>609</v>
      </c>
      <c r="B731" s="36">
        <v>1224</v>
      </c>
      <c r="C731" s="11"/>
      <c r="D731" s="11" t="s">
        <v>637</v>
      </c>
      <c r="E731" s="11"/>
    </row>
    <row r="732" spans="1:5">
      <c r="A732" s="32" t="s">
        <v>610</v>
      </c>
      <c r="B732" s="36">
        <v>272</v>
      </c>
      <c r="C732" s="11"/>
      <c r="D732" s="11" t="s">
        <v>637</v>
      </c>
      <c r="E732" s="11"/>
    </row>
    <row r="733" spans="1:5">
      <c r="A733" s="32" t="s">
        <v>611</v>
      </c>
      <c r="B733" s="36">
        <v>503</v>
      </c>
      <c r="C733" s="11"/>
      <c r="D733" s="11" t="s">
        <v>637</v>
      </c>
      <c r="E733" s="11"/>
    </row>
    <row r="734" spans="1:5">
      <c r="A734" s="32" t="s">
        <v>612</v>
      </c>
      <c r="B734" s="36">
        <v>6383.5</v>
      </c>
      <c r="C734" s="11"/>
      <c r="D734" s="11" t="s">
        <v>637</v>
      </c>
      <c r="E734" s="11"/>
    </row>
    <row r="735" spans="1:5">
      <c r="A735" s="32" t="s">
        <v>613</v>
      </c>
      <c r="B735" s="36">
        <v>4828.74</v>
      </c>
      <c r="C735" s="11"/>
      <c r="D735" s="11" t="s">
        <v>637</v>
      </c>
      <c r="E735" s="11"/>
    </row>
    <row r="736" spans="1:5">
      <c r="A736" s="32" t="s">
        <v>614</v>
      </c>
      <c r="B736" s="36">
        <v>225</v>
      </c>
      <c r="C736" s="11"/>
      <c r="D736" s="11" t="s">
        <v>637</v>
      </c>
      <c r="E736" s="11"/>
    </row>
    <row r="737" spans="1:5">
      <c r="A737" s="32" t="s">
        <v>615</v>
      </c>
      <c r="B737" s="36">
        <v>0</v>
      </c>
      <c r="C737" s="11"/>
      <c r="D737" s="11"/>
      <c r="E737" s="11"/>
    </row>
    <row r="738" spans="1:5">
      <c r="A738" s="32" t="s">
        <v>616</v>
      </c>
      <c r="B738" s="36">
        <v>250</v>
      </c>
      <c r="C738" s="11"/>
      <c r="D738" s="11"/>
      <c r="E738" s="11"/>
    </row>
    <row r="739" spans="1:5">
      <c r="A739" s="32" t="s">
        <v>617</v>
      </c>
      <c r="B739" s="36">
        <v>3293</v>
      </c>
      <c r="C739" s="11"/>
      <c r="D739" s="11"/>
      <c r="E739" s="11"/>
    </row>
    <row r="740" spans="1:5">
      <c r="A740" s="32" t="s">
        <v>197</v>
      </c>
      <c r="B740" s="36">
        <v>2302</v>
      </c>
      <c r="C740" s="11"/>
      <c r="D740" s="11"/>
      <c r="E740" s="11"/>
    </row>
    <row r="741" spans="1:5">
      <c r="A741" s="32" t="s">
        <v>618</v>
      </c>
      <c r="B741" s="36">
        <v>438</v>
      </c>
      <c r="C741" s="11"/>
      <c r="D741" s="11"/>
      <c r="E741" s="11"/>
    </row>
    <row r="742" spans="1:5">
      <c r="A742" s="32" t="s">
        <v>619</v>
      </c>
      <c r="B742" s="36">
        <v>38.75</v>
      </c>
      <c r="C742" s="11"/>
      <c r="D742" s="11"/>
      <c r="E742" s="11"/>
    </row>
    <row r="743" spans="1:5">
      <c r="A743" s="32" t="s">
        <v>199</v>
      </c>
      <c r="B743" s="36">
        <v>404.5</v>
      </c>
      <c r="C743" s="11"/>
      <c r="D743" s="11"/>
      <c r="E743" s="11"/>
    </row>
    <row r="744" spans="1:5">
      <c r="A744" s="32" t="s">
        <v>620</v>
      </c>
      <c r="B744" s="36">
        <v>2517.75</v>
      </c>
      <c r="C744" s="11"/>
      <c r="D744" s="11"/>
      <c r="E744" s="11"/>
    </row>
    <row r="745" spans="1:5">
      <c r="A745" s="32" t="s">
        <v>621</v>
      </c>
      <c r="B745" s="36">
        <v>2531.75</v>
      </c>
      <c r="C745" s="11"/>
      <c r="D745" s="11"/>
      <c r="E745" s="11"/>
    </row>
    <row r="746" spans="1:5">
      <c r="A746" s="32" t="s">
        <v>622</v>
      </c>
      <c r="B746" s="36">
        <v>2206</v>
      </c>
      <c r="C746" s="11"/>
      <c r="D746" s="11"/>
      <c r="E746" s="11"/>
    </row>
    <row r="747" spans="1:5">
      <c r="A747" s="32" t="s">
        <v>623</v>
      </c>
      <c r="B747" s="36">
        <v>4905.05</v>
      </c>
      <c r="C747" s="11"/>
      <c r="D747" s="11"/>
      <c r="E747" s="11"/>
    </row>
    <row r="748" spans="1:5">
      <c r="A748" s="32" t="s">
        <v>200</v>
      </c>
      <c r="B748" s="36">
        <v>1600</v>
      </c>
      <c r="C748" s="11"/>
      <c r="D748" s="11"/>
      <c r="E748" s="11"/>
    </row>
    <row r="749" spans="1:5">
      <c r="A749" s="32" t="s">
        <v>624</v>
      </c>
      <c r="B749" s="36">
        <v>3545</v>
      </c>
      <c r="C749" s="11"/>
      <c r="D749" s="11"/>
      <c r="E749" s="11"/>
    </row>
    <row r="750" spans="1:5">
      <c r="A750" s="32" t="s">
        <v>625</v>
      </c>
      <c r="B750" s="36">
        <v>2116</v>
      </c>
      <c r="C750" s="11"/>
      <c r="D750" s="11"/>
      <c r="E750" s="11"/>
    </row>
    <row r="751" spans="1:5">
      <c r="A751" s="32" t="s">
        <v>626</v>
      </c>
      <c r="B751" s="36">
        <v>586</v>
      </c>
      <c r="C751" s="11"/>
      <c r="D751" s="11"/>
      <c r="E751" s="11"/>
    </row>
    <row r="752" spans="1:5">
      <c r="A752" s="32" t="s">
        <v>201</v>
      </c>
      <c r="B752" s="36">
        <v>558.5</v>
      </c>
      <c r="C752" s="11"/>
      <c r="D752" s="11"/>
      <c r="E752" s="11"/>
    </row>
    <row r="753" spans="1:25">
      <c r="A753" s="32" t="s">
        <v>627</v>
      </c>
      <c r="B753" s="36">
        <v>116</v>
      </c>
      <c r="C753" s="11"/>
      <c r="D753" s="11"/>
      <c r="E753" s="11"/>
    </row>
    <row r="754" spans="1:25">
      <c r="A754" s="32" t="s">
        <v>628</v>
      </c>
      <c r="B754" s="36">
        <v>6029</v>
      </c>
      <c r="C754" s="11"/>
      <c r="D754" s="11"/>
      <c r="E754" s="11"/>
    </row>
    <row r="755" spans="1:25">
      <c r="A755" s="32" t="s">
        <v>629</v>
      </c>
      <c r="B755" s="36">
        <v>0</v>
      </c>
      <c r="C755" s="11"/>
      <c r="D755" s="11"/>
      <c r="E755" s="11"/>
    </row>
    <row r="756" spans="1:25">
      <c r="A756" s="32" t="s">
        <v>630</v>
      </c>
      <c r="B756" s="36">
        <v>258</v>
      </c>
      <c r="C756" s="11"/>
      <c r="D756" s="11"/>
      <c r="E756" s="11"/>
    </row>
    <row r="757" spans="1:25">
      <c r="A757" s="32" t="s">
        <v>631</v>
      </c>
      <c r="B757" s="36">
        <v>188</v>
      </c>
      <c r="C757" s="11"/>
      <c r="D757" s="11"/>
      <c r="E757" s="11"/>
    </row>
    <row r="758" spans="1:25">
      <c r="A758"/>
      <c r="B758" s="36">
        <f>SUM(B710:B757)</f>
        <v>76657.279999999999</v>
      </c>
      <c r="C758" s="11"/>
      <c r="D758" s="11"/>
      <c r="E758" s="11"/>
    </row>
    <row r="759" spans="1:25">
      <c r="B759" s="12"/>
      <c r="C759" s="11"/>
      <c r="D759" s="11"/>
      <c r="E759" s="11"/>
    </row>
    <row r="760" spans="1:25">
      <c r="A760" s="2"/>
      <c r="B760" s="12"/>
      <c r="C760" s="11"/>
      <c r="D760" s="11"/>
      <c r="E760" s="11"/>
    </row>
    <row r="761" spans="1:25">
      <c r="A761" s="2"/>
      <c r="B761" s="12"/>
      <c r="C761" s="11"/>
      <c r="D761" s="11"/>
      <c r="E761" s="11"/>
    </row>
    <row r="762" spans="1:25">
      <c r="A762" s="2"/>
      <c r="B762" s="12"/>
      <c r="C762" s="11"/>
      <c r="D762" s="11"/>
      <c r="E762" s="11"/>
    </row>
    <row r="763" spans="1:25">
      <c r="A763" s="11"/>
      <c r="B763" s="11"/>
    </row>
    <row r="764" spans="1:25" ht="15" thickBot="1"/>
    <row r="765" spans="1:25" ht="51" customHeight="1" thickBot="1">
      <c r="A765" s="4" t="s">
        <v>244</v>
      </c>
      <c r="E765" s="132" t="s">
        <v>250</v>
      </c>
      <c r="F765" s="132" t="s">
        <v>251</v>
      </c>
      <c r="G765" s="128" t="s">
        <v>252</v>
      </c>
      <c r="H765" s="129"/>
      <c r="I765" s="129"/>
      <c r="J765" s="145"/>
      <c r="K765" s="132" t="s">
        <v>253</v>
      </c>
      <c r="S765"/>
      <c r="T765"/>
      <c r="U765"/>
      <c r="V765"/>
      <c r="W765"/>
      <c r="X765"/>
      <c r="Y765"/>
    </row>
    <row r="766" spans="1:25" ht="70.2" customHeight="1" thickBot="1">
      <c r="A766" s="32" t="s">
        <v>676</v>
      </c>
      <c r="B766" s="36">
        <v>486</v>
      </c>
      <c r="E766" s="133"/>
      <c r="F766" s="133"/>
      <c r="G766" s="52" t="s">
        <v>254</v>
      </c>
      <c r="H766" s="52" t="s">
        <v>255</v>
      </c>
      <c r="I766" s="52" t="s">
        <v>89</v>
      </c>
      <c r="J766" s="52" t="s">
        <v>22</v>
      </c>
      <c r="K766" s="133"/>
      <c r="S766"/>
      <c r="T766"/>
      <c r="U766"/>
      <c r="V766"/>
      <c r="W766"/>
      <c r="X766"/>
      <c r="Y766"/>
    </row>
    <row r="767" spans="1:25" ht="18" customHeight="1" thickBot="1">
      <c r="A767" s="32" t="s">
        <v>672</v>
      </c>
      <c r="B767" s="36">
        <v>13</v>
      </c>
      <c r="E767" s="53" t="s">
        <v>0</v>
      </c>
      <c r="F767" s="54">
        <v>2043</v>
      </c>
      <c r="G767" s="54">
        <v>524</v>
      </c>
      <c r="H767" s="54">
        <v>1767</v>
      </c>
      <c r="I767" s="54">
        <v>13697</v>
      </c>
      <c r="J767" s="55">
        <f>+SUM(G767:I767)</f>
        <v>15988</v>
      </c>
      <c r="K767" s="55">
        <f>+J767/$J$775*100</f>
        <v>10.72171032336807</v>
      </c>
      <c r="S767"/>
      <c r="T767"/>
      <c r="U767"/>
      <c r="V767"/>
      <c r="W767"/>
      <c r="X767"/>
      <c r="Y767"/>
    </row>
    <row r="768" spans="1:25" ht="18" thickBot="1">
      <c r="A768" s="32" t="s">
        <v>758</v>
      </c>
      <c r="B768" s="36">
        <v>302</v>
      </c>
      <c r="E768" s="56" t="s">
        <v>62</v>
      </c>
      <c r="F768" s="57">
        <v>1132</v>
      </c>
      <c r="G768" s="57">
        <v>1907</v>
      </c>
      <c r="H768" s="57">
        <v>2006</v>
      </c>
      <c r="I768" s="57">
        <v>22263</v>
      </c>
      <c r="J768" s="55">
        <f t="shared" ref="J768:J774" si="3">+SUM(G768:I768)</f>
        <v>26176</v>
      </c>
      <c r="K768" s="55">
        <f t="shared" ref="K768:K774" si="4">+J768/$J$775*100</f>
        <v>17.553883501656404</v>
      </c>
      <c r="S768"/>
      <c r="T768"/>
      <c r="U768"/>
      <c r="V768"/>
      <c r="W768"/>
      <c r="X768"/>
      <c r="Y768"/>
    </row>
    <row r="769" spans="1:25" ht="18" thickBot="1">
      <c r="A769" s="32" t="s">
        <v>989</v>
      </c>
      <c r="B769" s="36">
        <v>2</v>
      </c>
      <c r="E769" s="56" t="s">
        <v>256</v>
      </c>
      <c r="F769" s="57">
        <v>1859</v>
      </c>
      <c r="G769" s="56">
        <v>1878</v>
      </c>
      <c r="H769" s="57">
        <v>5355</v>
      </c>
      <c r="I769" s="57">
        <v>29036</v>
      </c>
      <c r="J769" s="55">
        <f t="shared" si="3"/>
        <v>36269</v>
      </c>
      <c r="K769" s="55">
        <f t="shared" si="4"/>
        <v>24.322348743947746</v>
      </c>
      <c r="S769"/>
      <c r="T769"/>
      <c r="U769"/>
      <c r="V769"/>
      <c r="W769"/>
      <c r="X769"/>
      <c r="Y769"/>
    </row>
    <row r="770" spans="1:25" ht="18" thickBot="1">
      <c r="A770" s="32" t="s">
        <v>671</v>
      </c>
      <c r="B770" s="36">
        <v>51</v>
      </c>
      <c r="E770" s="56" t="s">
        <v>244</v>
      </c>
      <c r="F770" s="56">
        <v>212</v>
      </c>
      <c r="G770" s="56">
        <v>44</v>
      </c>
      <c r="H770" s="56">
        <v>75</v>
      </c>
      <c r="I770" s="57">
        <v>681</v>
      </c>
      <c r="J770" s="55">
        <f t="shared" si="3"/>
        <v>800</v>
      </c>
      <c r="K770" s="55">
        <f t="shared" si="4"/>
        <v>0.53648788207996345</v>
      </c>
      <c r="S770"/>
      <c r="T770"/>
      <c r="U770"/>
      <c r="V770"/>
      <c r="W770"/>
      <c r="X770"/>
      <c r="Y770"/>
    </row>
    <row r="771" spans="1:25" ht="18" customHeight="1" thickBot="1">
      <c r="A771" s="32" t="s">
        <v>759</v>
      </c>
      <c r="B771" s="36">
        <v>160649</v>
      </c>
      <c r="E771" s="56" t="s">
        <v>257</v>
      </c>
      <c r="F771" s="57">
        <v>1557</v>
      </c>
      <c r="G771" s="57">
        <v>1171</v>
      </c>
      <c r="H771" s="57">
        <v>2737</v>
      </c>
      <c r="I771" s="57">
        <v>14361</v>
      </c>
      <c r="J771" s="55">
        <f t="shared" si="3"/>
        <v>18269</v>
      </c>
      <c r="K771" s="55">
        <f t="shared" si="4"/>
        <v>12.251371397148567</v>
      </c>
      <c r="S771"/>
      <c r="T771"/>
      <c r="U771"/>
      <c r="V771"/>
      <c r="W771"/>
      <c r="X771"/>
      <c r="Y771"/>
    </row>
    <row r="772" spans="1:25" ht="18" thickBot="1">
      <c r="A772" s="32" t="s">
        <v>760</v>
      </c>
      <c r="B772" s="36">
        <v>5587</v>
      </c>
      <c r="E772" s="56" t="s">
        <v>258</v>
      </c>
      <c r="F772" s="57">
        <v>8164</v>
      </c>
      <c r="G772" s="56">
        <v>4348</v>
      </c>
      <c r="H772" s="57">
        <v>4120</v>
      </c>
      <c r="I772" s="57">
        <v>43148</v>
      </c>
      <c r="J772" s="55">
        <f t="shared" si="3"/>
        <v>51616</v>
      </c>
      <c r="K772" s="55">
        <f t="shared" si="4"/>
        <v>34.614198151799243</v>
      </c>
      <c r="S772"/>
      <c r="T772"/>
      <c r="U772"/>
      <c r="V772"/>
      <c r="W772"/>
      <c r="X772"/>
      <c r="Y772"/>
    </row>
    <row r="773" spans="1:25" ht="18" thickBot="1">
      <c r="A773" s="32" t="s">
        <v>761</v>
      </c>
      <c r="B773" s="36">
        <v>2</v>
      </c>
      <c r="E773" s="56" t="s">
        <v>259</v>
      </c>
      <c r="F773" s="57">
        <v>0</v>
      </c>
      <c r="G773" s="56">
        <v>0</v>
      </c>
      <c r="H773" s="56">
        <v>0</v>
      </c>
      <c r="I773" s="57">
        <v>0</v>
      </c>
      <c r="J773" s="55">
        <f t="shared" si="3"/>
        <v>0</v>
      </c>
      <c r="K773" s="55">
        <f t="shared" si="4"/>
        <v>0</v>
      </c>
      <c r="S773"/>
      <c r="T773"/>
      <c r="U773"/>
      <c r="V773"/>
      <c r="W773"/>
      <c r="X773"/>
      <c r="Y773"/>
    </row>
    <row r="774" spans="1:25" ht="36.6" customHeight="1" thickBot="1">
      <c r="A774" s="32" t="s">
        <v>762</v>
      </c>
      <c r="B774" s="36">
        <v>2112</v>
      </c>
      <c r="E774" s="58" t="s">
        <v>260</v>
      </c>
      <c r="F774" s="58">
        <v>0</v>
      </c>
      <c r="G774" s="58">
        <v>0</v>
      </c>
      <c r="H774" s="58">
        <v>0</v>
      </c>
      <c r="I774" s="58">
        <v>0</v>
      </c>
      <c r="J774" s="55">
        <f t="shared" si="3"/>
        <v>0</v>
      </c>
      <c r="K774" s="55">
        <f t="shared" si="4"/>
        <v>0</v>
      </c>
      <c r="S774"/>
      <c r="T774"/>
      <c r="U774"/>
      <c r="V774"/>
      <c r="W774"/>
      <c r="X774"/>
      <c r="Y774"/>
    </row>
    <row r="775" spans="1:25" ht="19.2" customHeight="1" thickBot="1">
      <c r="A775" s="32" t="s">
        <v>665</v>
      </c>
      <c r="B775" s="36">
        <v>487474</v>
      </c>
      <c r="E775" s="59" t="s">
        <v>261</v>
      </c>
      <c r="F775" s="60">
        <f>SUM(F767:F774)</f>
        <v>14967</v>
      </c>
      <c r="G775" s="60">
        <f t="shared" ref="G775:K775" si="5">SUM(G767:G774)</f>
        <v>9872</v>
      </c>
      <c r="H775" s="60">
        <f t="shared" si="5"/>
        <v>16060</v>
      </c>
      <c r="I775" s="60">
        <f t="shared" si="5"/>
        <v>123186</v>
      </c>
      <c r="J775" s="60">
        <f t="shared" si="5"/>
        <v>149118</v>
      </c>
      <c r="K775" s="60">
        <f t="shared" si="5"/>
        <v>99.999999999999986</v>
      </c>
      <c r="S775"/>
      <c r="T775"/>
      <c r="U775"/>
      <c r="V775"/>
      <c r="W775"/>
      <c r="X775"/>
      <c r="Y775"/>
    </row>
    <row r="776" spans="1:25">
      <c r="A776" s="32" t="s">
        <v>763</v>
      </c>
      <c r="B776" s="36">
        <v>54607</v>
      </c>
    </row>
    <row r="777" spans="1:25">
      <c r="A777" s="32" t="s">
        <v>764</v>
      </c>
      <c r="B777" s="36">
        <v>0</v>
      </c>
    </row>
    <row r="778" spans="1:25">
      <c r="A778" s="32" t="s">
        <v>765</v>
      </c>
      <c r="B778" s="36">
        <v>877</v>
      </c>
    </row>
    <row r="779" spans="1:25">
      <c r="A779" s="32" t="s">
        <v>990</v>
      </c>
      <c r="B779" s="36">
        <v>0</v>
      </c>
    </row>
    <row r="780" spans="1:25">
      <c r="A780" s="32" t="s">
        <v>766</v>
      </c>
      <c r="B780" s="36">
        <v>2781</v>
      </c>
    </row>
    <row r="781" spans="1:25">
      <c r="A781" s="32" t="s">
        <v>667</v>
      </c>
      <c r="B781" s="36">
        <v>51126</v>
      </c>
    </row>
    <row r="782" spans="1:25">
      <c r="A782" s="32" t="s">
        <v>767</v>
      </c>
      <c r="B782" s="36">
        <v>2</v>
      </c>
    </row>
    <row r="783" spans="1:25">
      <c r="A783" s="32" t="s">
        <v>668</v>
      </c>
      <c r="B783" s="36">
        <v>948365</v>
      </c>
    </row>
    <row r="784" spans="1:25">
      <c r="A784" s="32" t="s">
        <v>768</v>
      </c>
      <c r="B784" s="36">
        <v>0</v>
      </c>
    </row>
    <row r="785" spans="1:13">
      <c r="A785" s="32" t="s">
        <v>673</v>
      </c>
      <c r="B785" s="36">
        <v>1828</v>
      </c>
    </row>
    <row r="786" spans="1:13">
      <c r="A786" s="32" t="s">
        <v>675</v>
      </c>
      <c r="B786" s="36">
        <v>2558</v>
      </c>
    </row>
    <row r="787" spans="1:13">
      <c r="A787" s="32" t="s">
        <v>674</v>
      </c>
      <c r="B787" s="36">
        <v>8054</v>
      </c>
    </row>
    <row r="788" spans="1:13">
      <c r="A788" s="32" t="s">
        <v>769</v>
      </c>
      <c r="B788" s="36">
        <v>181</v>
      </c>
    </row>
    <row r="789" spans="1:13">
      <c r="A789" s="32" t="s">
        <v>770</v>
      </c>
      <c r="B789" s="36">
        <v>5</v>
      </c>
    </row>
    <row r="790" spans="1:13">
      <c r="A790" s="32" t="s">
        <v>771</v>
      </c>
      <c r="B790" s="36">
        <v>4655</v>
      </c>
    </row>
    <row r="791" spans="1:13">
      <c r="A791" s="32" t="s">
        <v>772</v>
      </c>
      <c r="B791" s="36">
        <v>441296</v>
      </c>
    </row>
    <row r="792" spans="1:13">
      <c r="A792" s="32" t="s">
        <v>773</v>
      </c>
      <c r="B792" s="36">
        <v>9629</v>
      </c>
    </row>
    <row r="793" spans="1:13">
      <c r="A793" s="32"/>
      <c r="B793" s="36"/>
    </row>
    <row r="794" spans="1:13">
      <c r="A794" s="32"/>
      <c r="B794" s="36"/>
    </row>
    <row r="795" spans="1:13" ht="15" thickBot="1">
      <c r="A795" s="32"/>
      <c r="B795" s="36"/>
    </row>
    <row r="796" spans="1:13" ht="35.25" customHeight="1" thickBot="1">
      <c r="A796" s="4" t="s">
        <v>991</v>
      </c>
      <c r="F796" s="125" t="s">
        <v>276</v>
      </c>
      <c r="G796" s="125" t="s">
        <v>264</v>
      </c>
      <c r="H796" s="122" t="s">
        <v>252</v>
      </c>
      <c r="I796" s="123"/>
      <c r="J796" s="124"/>
      <c r="K796" s="125" t="s">
        <v>277</v>
      </c>
      <c r="L796" s="125" t="s">
        <v>274</v>
      </c>
      <c r="M796" s="125" t="s">
        <v>253</v>
      </c>
    </row>
    <row r="797" spans="1:13" ht="52.8" thickBot="1">
      <c r="A797" s="4" t="s">
        <v>45</v>
      </c>
      <c r="B797" s="4" t="s">
        <v>43</v>
      </c>
      <c r="F797" s="126"/>
      <c r="G797" s="126"/>
      <c r="H797" s="70" t="s">
        <v>265</v>
      </c>
      <c r="I797" s="70" t="s">
        <v>89</v>
      </c>
      <c r="J797" s="71" t="s">
        <v>278</v>
      </c>
      <c r="K797" s="126"/>
      <c r="L797" s="127"/>
      <c r="M797" s="126"/>
    </row>
    <row r="798" spans="1:13" ht="15" thickBot="1">
      <c r="A798" s="32" t="s">
        <v>778</v>
      </c>
      <c r="B798" s="36">
        <v>16</v>
      </c>
      <c r="F798" s="72" t="s">
        <v>0</v>
      </c>
      <c r="G798" s="72">
        <v>124</v>
      </c>
      <c r="H798" s="72">
        <v>403</v>
      </c>
      <c r="I798" s="73">
        <v>2341</v>
      </c>
      <c r="J798" s="74">
        <f>SUM(G798:I798)</f>
        <v>2868</v>
      </c>
      <c r="K798" s="72">
        <v>0</v>
      </c>
      <c r="L798" s="75">
        <v>124</v>
      </c>
      <c r="M798" s="76">
        <f>+J798/$J$802*100</f>
        <v>25.44131996806529</v>
      </c>
    </row>
    <row r="799" spans="1:13" ht="15" thickBot="1">
      <c r="A799" s="32" t="s">
        <v>665</v>
      </c>
      <c r="B799" s="36">
        <v>67929</v>
      </c>
      <c r="F799" s="75" t="s">
        <v>62</v>
      </c>
      <c r="G799" s="75">
        <v>310</v>
      </c>
      <c r="H799" s="75">
        <v>682</v>
      </c>
      <c r="I799" s="74">
        <v>2943</v>
      </c>
      <c r="J799" s="74">
        <f t="shared" ref="J799:J801" si="6">SUM(G799:I799)</f>
        <v>3935</v>
      </c>
      <c r="K799" s="75">
        <v>0</v>
      </c>
      <c r="L799" s="75">
        <v>0</v>
      </c>
      <c r="M799" s="76">
        <f t="shared" ref="M799:M801" si="7">+J799/$J$802*100</f>
        <v>34.906413554510777</v>
      </c>
    </row>
    <row r="800" spans="1:13" ht="15" thickBot="1">
      <c r="A800" s="32" t="s">
        <v>666</v>
      </c>
      <c r="B800" s="36">
        <v>4928</v>
      </c>
      <c r="F800" s="75" t="s">
        <v>256</v>
      </c>
      <c r="G800" s="75">
        <v>0</v>
      </c>
      <c r="H800" s="75">
        <v>62</v>
      </c>
      <c r="I800" s="75">
        <v>124</v>
      </c>
      <c r="J800" s="74">
        <f t="shared" si="6"/>
        <v>186</v>
      </c>
      <c r="K800" s="75">
        <v>0</v>
      </c>
      <c r="L800" s="75">
        <v>0</v>
      </c>
      <c r="M800" s="76">
        <f t="shared" si="7"/>
        <v>1.6499600816109288</v>
      </c>
    </row>
    <row r="801" spans="1:13" ht="15" thickBot="1">
      <c r="A801" s="32" t="s">
        <v>667</v>
      </c>
      <c r="B801" s="36">
        <v>8110</v>
      </c>
      <c r="F801" s="75" t="s">
        <v>279</v>
      </c>
      <c r="G801" s="75">
        <v>372</v>
      </c>
      <c r="H801" s="75">
        <v>430</v>
      </c>
      <c r="I801" s="74">
        <v>3482</v>
      </c>
      <c r="J801" s="74">
        <f t="shared" si="6"/>
        <v>4284</v>
      </c>
      <c r="K801" s="75">
        <v>0</v>
      </c>
      <c r="L801" s="75">
        <v>372</v>
      </c>
      <c r="M801" s="76">
        <f t="shared" si="7"/>
        <v>38.002306395813008</v>
      </c>
    </row>
    <row r="802" spans="1:13" ht="15" thickBot="1">
      <c r="A802" s="32" t="s">
        <v>668</v>
      </c>
      <c r="B802" s="36">
        <v>110292</v>
      </c>
      <c r="F802" s="77" t="s">
        <v>261</v>
      </c>
      <c r="G802" s="78">
        <f t="shared" ref="G802:M802" si="8">SUM(G798:G801)</f>
        <v>806</v>
      </c>
      <c r="H802" s="78">
        <f t="shared" si="8"/>
        <v>1577</v>
      </c>
      <c r="I802" s="78">
        <f t="shared" si="8"/>
        <v>8890</v>
      </c>
      <c r="J802" s="78">
        <f t="shared" si="8"/>
        <v>11273</v>
      </c>
      <c r="K802" s="78">
        <f t="shared" si="8"/>
        <v>0</v>
      </c>
      <c r="L802" s="78">
        <f t="shared" si="8"/>
        <v>496</v>
      </c>
      <c r="M802" s="78">
        <f t="shared" si="8"/>
        <v>100</v>
      </c>
    </row>
    <row r="803" spans="1:13">
      <c r="A803" s="32" t="s">
        <v>669</v>
      </c>
      <c r="B803" s="36">
        <v>47359</v>
      </c>
    </row>
    <row r="804" spans="1:13">
      <c r="A804" s="32" t="s">
        <v>670</v>
      </c>
      <c r="B804" s="36">
        <v>24</v>
      </c>
    </row>
    <row r="805" spans="1:13">
      <c r="A805" s="32" t="s">
        <v>671</v>
      </c>
      <c r="B805" s="36">
        <v>2</v>
      </c>
    </row>
    <row r="806" spans="1:13">
      <c r="A806" s="32" t="s">
        <v>989</v>
      </c>
      <c r="B806" s="36">
        <v>3</v>
      </c>
    </row>
    <row r="807" spans="1:13">
      <c r="A807" s="32" t="s">
        <v>672</v>
      </c>
      <c r="B807" s="36">
        <v>5</v>
      </c>
    </row>
    <row r="808" spans="1:13">
      <c r="A808" s="32" t="s">
        <v>673</v>
      </c>
      <c r="B808" s="36">
        <v>206</v>
      </c>
    </row>
    <row r="809" spans="1:13">
      <c r="A809" s="32" t="s">
        <v>674</v>
      </c>
      <c r="B809" s="36">
        <v>1317</v>
      </c>
    </row>
    <row r="810" spans="1:13">
      <c r="A810" s="32" t="s">
        <v>675</v>
      </c>
      <c r="B810" s="36">
        <v>1366</v>
      </c>
    </row>
    <row r="811" spans="1:13">
      <c r="A811" s="32" t="s">
        <v>769</v>
      </c>
      <c r="B811" s="36">
        <v>0</v>
      </c>
    </row>
    <row r="812" spans="1:13">
      <c r="A812" s="32" t="s">
        <v>676</v>
      </c>
      <c r="B812" s="36">
        <v>132</v>
      </c>
    </row>
    <row r="813" spans="1:13">
      <c r="A813" s="32" t="s">
        <v>677</v>
      </c>
      <c r="B813" s="36">
        <v>6</v>
      </c>
    </row>
    <row r="814" spans="1:13">
      <c r="A814" s="32" t="s">
        <v>992</v>
      </c>
      <c r="B814" s="36">
        <v>51</v>
      </c>
    </row>
    <row r="815" spans="1:13">
      <c r="A815" s="32"/>
      <c r="B815" s="36"/>
    </row>
    <row r="816" spans="1:13">
      <c r="A816" s="32"/>
      <c r="B816" s="36"/>
    </row>
    <row r="817" spans="1:14">
      <c r="A817" s="32"/>
      <c r="B817" s="36"/>
    </row>
    <row r="818" spans="1:14">
      <c r="A818" s="32"/>
      <c r="B818" s="36"/>
    </row>
    <row r="819" spans="1:14">
      <c r="A819" s="32"/>
      <c r="B819" s="36"/>
    </row>
    <row r="820" spans="1:14">
      <c r="A820" s="32"/>
      <c r="B820" s="36"/>
    </row>
    <row r="821" spans="1:14">
      <c r="A821" s="32"/>
      <c r="B821" s="36"/>
    </row>
    <row r="822" spans="1:14">
      <c r="A822" s="32"/>
      <c r="B822" s="36"/>
    </row>
    <row r="823" spans="1:14">
      <c r="A823" s="32"/>
      <c r="B823" s="36"/>
    </row>
    <row r="825" spans="1:14">
      <c r="A825" s="4" t="s">
        <v>267</v>
      </c>
    </row>
    <row r="826" spans="1:14" ht="15" thickBot="1"/>
    <row r="827" spans="1:14" ht="62.25" customHeight="1" thickBot="1">
      <c r="A827" s="11" t="s">
        <v>45</v>
      </c>
      <c r="B827" s="11" t="s">
        <v>43</v>
      </c>
      <c r="F827" s="136" t="s">
        <v>250</v>
      </c>
      <c r="G827" s="130" t="s">
        <v>269</v>
      </c>
      <c r="H827" s="138" t="s">
        <v>270</v>
      </c>
      <c r="I827" s="130" t="s">
        <v>271</v>
      </c>
      <c r="J827" s="130" t="s">
        <v>272</v>
      </c>
      <c r="K827" s="130" t="s">
        <v>264</v>
      </c>
      <c r="L827" s="140" t="s">
        <v>231</v>
      </c>
      <c r="M827" s="140"/>
      <c r="N827" s="130" t="s">
        <v>273</v>
      </c>
    </row>
    <row r="828" spans="1:14" ht="31.8" thickBot="1">
      <c r="A828" s="61" t="s">
        <v>187</v>
      </c>
      <c r="B828" s="36">
        <v>128</v>
      </c>
      <c r="F828" s="137"/>
      <c r="G828" s="131"/>
      <c r="H828" s="139"/>
      <c r="I828" s="131"/>
      <c r="J828" s="131"/>
      <c r="K828" s="131"/>
      <c r="L828" s="62" t="s">
        <v>266</v>
      </c>
      <c r="M828" s="63" t="s">
        <v>274</v>
      </c>
      <c r="N828" s="131"/>
    </row>
    <row r="829" spans="1:14" ht="15.6">
      <c r="A829" s="61" t="s">
        <v>638</v>
      </c>
      <c r="B829" s="36">
        <v>12</v>
      </c>
      <c r="F829" s="64" t="s">
        <v>0</v>
      </c>
      <c r="G829" s="65">
        <v>120</v>
      </c>
      <c r="H829" s="65">
        <v>84</v>
      </c>
      <c r="I829" s="65">
        <v>87</v>
      </c>
      <c r="J829" s="65">
        <f>+SUM(H829:I829)</f>
        <v>171</v>
      </c>
      <c r="K829" s="65">
        <v>15</v>
      </c>
      <c r="L829" s="65">
        <v>0</v>
      </c>
      <c r="M829" s="65">
        <v>6</v>
      </c>
      <c r="N829" s="66">
        <f>+J829/$J$834*100</f>
        <v>21.59090909090909</v>
      </c>
    </row>
    <row r="830" spans="1:14" ht="15.6">
      <c r="A830" s="61" t="s">
        <v>639</v>
      </c>
      <c r="B830" s="36">
        <v>9</v>
      </c>
      <c r="F830" s="64" t="s">
        <v>62</v>
      </c>
      <c r="G830" s="64">
        <v>30</v>
      </c>
      <c r="H830" s="64">
        <v>69</v>
      </c>
      <c r="I830" s="64">
        <v>75</v>
      </c>
      <c r="J830" s="65">
        <f t="shared" ref="J830:J833" si="9">+SUM(H830:I830)</f>
        <v>144</v>
      </c>
      <c r="K830" s="64">
        <v>9</v>
      </c>
      <c r="L830" s="64">
        <v>0</v>
      </c>
      <c r="M830" s="64">
        <v>33</v>
      </c>
      <c r="N830" s="66">
        <f t="shared" ref="N830:N833" si="10">+J830/$J$834*100</f>
        <v>18.181818181818183</v>
      </c>
    </row>
    <row r="831" spans="1:14" ht="15.6">
      <c r="A831" s="61" t="s">
        <v>640</v>
      </c>
      <c r="B831" s="36">
        <v>3</v>
      </c>
      <c r="F831" s="64" t="s">
        <v>257</v>
      </c>
      <c r="G831" s="8">
        <v>0</v>
      </c>
      <c r="H831" s="8">
        <v>99</v>
      </c>
      <c r="I831" s="8">
        <v>99</v>
      </c>
      <c r="J831" s="65">
        <f t="shared" si="9"/>
        <v>198</v>
      </c>
      <c r="K831" s="8">
        <v>6</v>
      </c>
      <c r="L831" s="8">
        <v>0</v>
      </c>
      <c r="M831" s="8">
        <v>18</v>
      </c>
      <c r="N831" s="66">
        <f t="shared" si="10"/>
        <v>25</v>
      </c>
    </row>
    <row r="832" spans="1:14" ht="15.6">
      <c r="A832" s="61" t="s">
        <v>468</v>
      </c>
      <c r="B832" s="36">
        <v>7</v>
      </c>
      <c r="F832" s="64" t="s">
        <v>259</v>
      </c>
      <c r="G832" s="67">
        <v>48</v>
      </c>
      <c r="H832" s="67">
        <v>21</v>
      </c>
      <c r="I832" s="67">
        <v>0</v>
      </c>
      <c r="J832" s="65">
        <f t="shared" si="9"/>
        <v>21</v>
      </c>
      <c r="K832" s="67">
        <v>3</v>
      </c>
      <c r="L832" s="67">
        <v>0</v>
      </c>
      <c r="M832" s="67">
        <v>21</v>
      </c>
      <c r="N832" s="66">
        <f t="shared" si="10"/>
        <v>2.6515151515151514</v>
      </c>
    </row>
    <row r="833" spans="1:25" ht="15.6">
      <c r="A833" s="61" t="s">
        <v>268</v>
      </c>
      <c r="B833" s="36">
        <v>21</v>
      </c>
      <c r="F833" s="64" t="s">
        <v>997</v>
      </c>
      <c r="G833" s="105">
        <v>0</v>
      </c>
      <c r="H833" s="105">
        <v>129</v>
      </c>
      <c r="I833" s="105">
        <v>129</v>
      </c>
      <c r="J833" s="65">
        <f t="shared" si="9"/>
        <v>258</v>
      </c>
      <c r="K833" s="105">
        <v>105</v>
      </c>
      <c r="L833" s="105">
        <v>0</v>
      </c>
      <c r="M833" s="105">
        <v>0</v>
      </c>
      <c r="N833" s="66">
        <f t="shared" si="10"/>
        <v>32.575757575757578</v>
      </c>
    </row>
    <row r="834" spans="1:25" ht="16.2" thickBot="1">
      <c r="A834" s="61" t="s">
        <v>641</v>
      </c>
      <c r="B834" s="36">
        <v>3</v>
      </c>
      <c r="F834" s="68" t="s">
        <v>22</v>
      </c>
      <c r="G834" s="69">
        <f>SUM(G829:G833)</f>
        <v>198</v>
      </c>
      <c r="H834" s="69">
        <f t="shared" ref="H834:M834" si="11">SUM(H829:H833)</f>
        <v>402</v>
      </c>
      <c r="I834" s="69">
        <f t="shared" si="11"/>
        <v>390</v>
      </c>
      <c r="J834" s="69">
        <f t="shared" si="11"/>
        <v>792</v>
      </c>
      <c r="K834" s="69">
        <f t="shared" si="11"/>
        <v>138</v>
      </c>
      <c r="L834" s="69">
        <f t="shared" si="11"/>
        <v>0</v>
      </c>
      <c r="M834" s="69">
        <f t="shared" si="11"/>
        <v>78</v>
      </c>
      <c r="N834" s="106">
        <f>SUM(N829:N833)</f>
        <v>100.00000000000001</v>
      </c>
      <c r="Q834"/>
      <c r="R834"/>
      <c r="S834"/>
      <c r="T834"/>
      <c r="U834"/>
      <c r="V834"/>
      <c r="W834"/>
      <c r="X834"/>
      <c r="Y834"/>
    </row>
    <row r="835" spans="1:25">
      <c r="A835" s="61" t="s">
        <v>59</v>
      </c>
      <c r="B835" s="36">
        <v>34</v>
      </c>
    </row>
    <row r="836" spans="1:25">
      <c r="A836" s="61" t="s">
        <v>642</v>
      </c>
      <c r="B836" s="36">
        <v>121225</v>
      </c>
    </row>
    <row r="837" spans="1:25">
      <c r="A837" s="61" t="s">
        <v>643</v>
      </c>
      <c r="B837" s="36">
        <v>1772</v>
      </c>
    </row>
    <row r="838" spans="1:25">
      <c r="A838" s="61" t="s">
        <v>644</v>
      </c>
      <c r="B838" s="36">
        <v>18</v>
      </c>
    </row>
    <row r="839" spans="1:25">
      <c r="A839" s="61" t="s">
        <v>993</v>
      </c>
      <c r="B839" s="36">
        <v>6</v>
      </c>
    </row>
    <row r="840" spans="1:25">
      <c r="A840" s="61" t="s">
        <v>645</v>
      </c>
      <c r="B840" s="36">
        <v>14</v>
      </c>
    </row>
    <row r="841" spans="1:25">
      <c r="A841" s="61" t="s">
        <v>646</v>
      </c>
      <c r="B841" s="36">
        <v>2</v>
      </c>
    </row>
    <row r="842" spans="1:25">
      <c r="A842" s="61" t="s">
        <v>774</v>
      </c>
      <c r="B842" s="36">
        <v>1</v>
      </c>
    </row>
    <row r="843" spans="1:25">
      <c r="A843" s="61" t="s">
        <v>647</v>
      </c>
      <c r="B843" s="36">
        <v>9440</v>
      </c>
    </row>
    <row r="844" spans="1:25">
      <c r="A844" s="61" t="s">
        <v>648</v>
      </c>
      <c r="B844" s="36">
        <v>2</v>
      </c>
    </row>
    <row r="845" spans="1:25">
      <c r="A845" s="61" t="s">
        <v>649</v>
      </c>
      <c r="B845" s="36">
        <v>7</v>
      </c>
    </row>
    <row r="846" spans="1:25">
      <c r="A846" s="61" t="s">
        <v>245</v>
      </c>
      <c r="B846" s="36">
        <v>95335</v>
      </c>
    </row>
    <row r="847" spans="1:25">
      <c r="A847" s="61" t="s">
        <v>650</v>
      </c>
      <c r="B847" s="36">
        <v>1</v>
      </c>
    </row>
    <row r="848" spans="1:25">
      <c r="A848" s="61" t="s">
        <v>994</v>
      </c>
      <c r="B848" s="36">
        <v>1</v>
      </c>
    </row>
    <row r="849" spans="1:2">
      <c r="A849" s="61" t="s">
        <v>775</v>
      </c>
      <c r="B849" s="36">
        <v>156</v>
      </c>
    </row>
    <row r="850" spans="1:2">
      <c r="A850" s="61" t="s">
        <v>651</v>
      </c>
      <c r="B850" s="36">
        <v>20</v>
      </c>
    </row>
    <row r="851" spans="1:2">
      <c r="A851" s="61" t="s">
        <v>652</v>
      </c>
      <c r="B851" s="36">
        <v>572</v>
      </c>
    </row>
    <row r="852" spans="1:2">
      <c r="A852" s="61" t="s">
        <v>653</v>
      </c>
      <c r="B852" s="36">
        <v>223</v>
      </c>
    </row>
    <row r="853" spans="1:2">
      <c r="A853" s="61" t="s">
        <v>654</v>
      </c>
      <c r="B853" s="36">
        <v>158578</v>
      </c>
    </row>
    <row r="854" spans="1:2">
      <c r="A854" s="61" t="s">
        <v>655</v>
      </c>
      <c r="B854" s="36">
        <v>7283</v>
      </c>
    </row>
    <row r="855" spans="1:2">
      <c r="A855" s="61" t="s">
        <v>656</v>
      </c>
      <c r="B855" s="36">
        <v>48</v>
      </c>
    </row>
    <row r="856" spans="1:2">
      <c r="A856" s="61" t="s">
        <v>995</v>
      </c>
      <c r="B856" s="36">
        <v>0</v>
      </c>
    </row>
    <row r="857" spans="1:2">
      <c r="A857" s="61" t="s">
        <v>657</v>
      </c>
      <c r="B857" s="36">
        <v>56</v>
      </c>
    </row>
    <row r="858" spans="1:2">
      <c r="A858" t="s">
        <v>776</v>
      </c>
      <c r="B858" s="36">
        <v>1</v>
      </c>
    </row>
    <row r="859" spans="1:2">
      <c r="A859" t="s">
        <v>658</v>
      </c>
      <c r="B859" s="36">
        <v>128</v>
      </c>
    </row>
    <row r="860" spans="1:2">
      <c r="A860" t="s">
        <v>659</v>
      </c>
      <c r="B860" s="36">
        <v>319</v>
      </c>
    </row>
    <row r="861" spans="1:2">
      <c r="A861" t="s">
        <v>660</v>
      </c>
      <c r="B861" s="36">
        <v>263</v>
      </c>
    </row>
    <row r="862" spans="1:2">
      <c r="A862" t="s">
        <v>661</v>
      </c>
      <c r="B862" s="36">
        <v>16</v>
      </c>
    </row>
    <row r="863" spans="1:2">
      <c r="A863" t="s">
        <v>662</v>
      </c>
      <c r="B863" s="36">
        <v>54</v>
      </c>
    </row>
    <row r="864" spans="1:2">
      <c r="A864" t="s">
        <v>777</v>
      </c>
      <c r="B864" s="36">
        <v>0</v>
      </c>
    </row>
    <row r="865" spans="1:2">
      <c r="A865" t="s">
        <v>663</v>
      </c>
      <c r="B865" s="36">
        <v>57</v>
      </c>
    </row>
    <row r="866" spans="1:2">
      <c r="A866" t="s">
        <v>664</v>
      </c>
      <c r="B866" s="36">
        <v>2</v>
      </c>
    </row>
    <row r="867" spans="1:2">
      <c r="A867" t="s">
        <v>996</v>
      </c>
      <c r="B867" s="36">
        <v>2</v>
      </c>
    </row>
    <row r="868" spans="1:2">
      <c r="A868" t="s">
        <v>275</v>
      </c>
      <c r="B868" s="36">
        <v>45158</v>
      </c>
    </row>
    <row r="869" spans="1:2">
      <c r="A869" s="13"/>
      <c r="B869" s="12"/>
    </row>
    <row r="870" spans="1:2">
      <c r="A870" s="13"/>
      <c r="B870" s="12"/>
    </row>
    <row r="871" spans="1:2">
      <c r="A871" s="13"/>
      <c r="B871" s="12"/>
    </row>
    <row r="872" spans="1:2">
      <c r="A872" s="13"/>
      <c r="B872" s="12"/>
    </row>
    <row r="873" spans="1:2">
      <c r="A873" s="13"/>
      <c r="B873" s="12"/>
    </row>
    <row r="874" spans="1:2">
      <c r="A874" s="13"/>
      <c r="B874" s="12"/>
    </row>
    <row r="875" spans="1:2">
      <c r="A875" s="13"/>
      <c r="B875" s="12"/>
    </row>
    <row r="876" spans="1:2">
      <c r="A876" s="13"/>
      <c r="B876" s="12"/>
    </row>
    <row r="877" spans="1:2">
      <c r="A877" s="13"/>
      <c r="B877" s="12"/>
    </row>
    <row r="878" spans="1:2">
      <c r="A878" s="13"/>
      <c r="B878" s="12"/>
    </row>
    <row r="879" spans="1:2">
      <c r="A879" s="13"/>
      <c r="B879" s="12"/>
    </row>
    <row r="880" spans="1:2">
      <c r="A880" s="13"/>
      <c r="B880" s="12"/>
    </row>
    <row r="881" spans="1:13">
      <c r="A881" s="13"/>
      <c r="B881" s="12"/>
    </row>
    <row r="882" spans="1:13">
      <c r="A882" s="13"/>
      <c r="B882" s="12"/>
    </row>
    <row r="883" spans="1:13">
      <c r="A883" s="13"/>
      <c r="B883" s="12"/>
    </row>
    <row r="884" spans="1:13">
      <c r="A884" s="13"/>
      <c r="B884" s="12"/>
    </row>
    <row r="885" spans="1:13">
      <c r="A885" s="13"/>
      <c r="B885" s="12"/>
    </row>
    <row r="886" spans="1:13">
      <c r="A886" s="13"/>
      <c r="B886" s="12"/>
    </row>
    <row r="887" spans="1:13" ht="15" thickBot="1">
      <c r="A887" s="4" t="s">
        <v>262</v>
      </c>
    </row>
    <row r="888" spans="1:13" ht="33.75" customHeight="1" thickBot="1">
      <c r="A888" s="13" t="s">
        <v>45</v>
      </c>
      <c r="B888" s="4" t="s">
        <v>43</v>
      </c>
      <c r="F888" s="132" t="s">
        <v>250</v>
      </c>
      <c r="G888" s="132" t="s">
        <v>251</v>
      </c>
      <c r="H888" s="128" t="s">
        <v>252</v>
      </c>
      <c r="I888" s="129"/>
      <c r="J888" s="129"/>
      <c r="K888" s="129"/>
      <c r="L888" s="129"/>
      <c r="M888" s="134" t="s">
        <v>253</v>
      </c>
    </row>
    <row r="889" spans="1:13" ht="52.8" thickBot="1">
      <c r="A889" s="32" t="s">
        <v>998</v>
      </c>
      <c r="B889" s="36">
        <v>26</v>
      </c>
      <c r="F889" s="133"/>
      <c r="G889" s="133"/>
      <c r="H889" s="52" t="s">
        <v>265</v>
      </c>
      <c r="I889" s="52" t="s">
        <v>89</v>
      </c>
      <c r="J889" s="52" t="s">
        <v>266</v>
      </c>
      <c r="K889" s="52" t="s">
        <v>274</v>
      </c>
      <c r="L889" s="52" t="s">
        <v>542</v>
      </c>
      <c r="M889" s="135"/>
    </row>
    <row r="890" spans="1:13" ht="18" thickBot="1">
      <c r="A890" s="32" t="s">
        <v>245</v>
      </c>
      <c r="B890" s="36">
        <v>33958</v>
      </c>
      <c r="F890" s="5" t="s">
        <v>0</v>
      </c>
      <c r="G890" s="6">
        <v>54</v>
      </c>
      <c r="H890" s="54">
        <v>9500</v>
      </c>
      <c r="I890" s="54">
        <v>2963</v>
      </c>
      <c r="J890" s="54">
        <v>1410</v>
      </c>
      <c r="K890" s="54">
        <v>2868</v>
      </c>
      <c r="L890" s="54">
        <f>+SUM(H890:I890)</f>
        <v>12463</v>
      </c>
      <c r="M890" s="54">
        <f>+L890/$L$893*100</f>
        <v>44.447218259629103</v>
      </c>
    </row>
    <row r="891" spans="1:13" ht="18" thickBot="1">
      <c r="A891" s="32" t="s">
        <v>246</v>
      </c>
      <c r="B891" s="36">
        <v>4904</v>
      </c>
      <c r="F891" s="7" t="s">
        <v>62</v>
      </c>
      <c r="G891" s="6">
        <v>21</v>
      </c>
      <c r="H891" s="56">
        <v>3716</v>
      </c>
      <c r="I891" s="57">
        <v>1691</v>
      </c>
      <c r="J891" s="57">
        <v>1935</v>
      </c>
      <c r="K891" s="57">
        <v>885</v>
      </c>
      <c r="L891" s="54">
        <f t="shared" ref="L891:L892" si="12">+SUM(H891:I891)</f>
        <v>5407</v>
      </c>
      <c r="M891" s="54">
        <f t="shared" ref="M891:M892" si="13">+L891/$L$893*100</f>
        <v>19.283166904422252</v>
      </c>
    </row>
    <row r="892" spans="1:13" ht="18" thickBot="1">
      <c r="A892" s="32" t="s">
        <v>247</v>
      </c>
      <c r="B892" s="36">
        <v>6200</v>
      </c>
      <c r="F892" s="7" t="s">
        <v>256</v>
      </c>
      <c r="G892" s="6">
        <v>21</v>
      </c>
      <c r="H892" s="56">
        <v>8147</v>
      </c>
      <c r="I892" s="57">
        <v>2023</v>
      </c>
      <c r="J892" s="57">
        <v>171</v>
      </c>
      <c r="K892" s="57">
        <v>81</v>
      </c>
      <c r="L892" s="54">
        <f t="shared" si="12"/>
        <v>10170</v>
      </c>
      <c r="M892" s="54">
        <f t="shared" si="13"/>
        <v>36.269614835948644</v>
      </c>
    </row>
    <row r="893" spans="1:13" ht="18" thickBot="1">
      <c r="A893" s="32" t="s">
        <v>248</v>
      </c>
      <c r="B893" s="36">
        <v>55496</v>
      </c>
      <c r="F893" s="59" t="s">
        <v>261</v>
      </c>
      <c r="G893" s="60">
        <f>SUM(G890:G892)</f>
        <v>96</v>
      </c>
      <c r="H893" s="60">
        <f t="shared" ref="H893:L893" si="14">SUM(H890:H892)</f>
        <v>21363</v>
      </c>
      <c r="I893" s="60">
        <f t="shared" si="14"/>
        <v>6677</v>
      </c>
      <c r="J893" s="60">
        <f t="shared" si="14"/>
        <v>3516</v>
      </c>
      <c r="K893" s="60">
        <f t="shared" si="14"/>
        <v>3834</v>
      </c>
      <c r="L893" s="60">
        <f t="shared" si="14"/>
        <v>28040</v>
      </c>
      <c r="M893" s="60" t="e">
        <f>+L893/#REF!*100</f>
        <v>#REF!</v>
      </c>
    </row>
    <row r="894" spans="1:13">
      <c r="A894" s="32" t="s">
        <v>249</v>
      </c>
      <c r="B894" s="36">
        <v>41292</v>
      </c>
    </row>
    <row r="895" spans="1:13">
      <c r="A895" s="32" t="s">
        <v>263</v>
      </c>
      <c r="B895" s="36">
        <v>1469</v>
      </c>
    </row>
    <row r="896" spans="1:13">
      <c r="A896" s="32" t="s">
        <v>999</v>
      </c>
      <c r="B896" s="36">
        <v>1</v>
      </c>
    </row>
    <row r="897" spans="1:2">
      <c r="A897" s="32"/>
      <c r="B897" s="36"/>
    </row>
    <row r="898" spans="1:2">
      <c r="A898" s="32"/>
      <c r="B898" s="36"/>
    </row>
    <row r="899" spans="1:2">
      <c r="A899" s="32"/>
      <c r="B899" s="36"/>
    </row>
    <row r="900" spans="1:2">
      <c r="A900" s="32"/>
      <c r="B900" s="36"/>
    </row>
    <row r="901" spans="1:2">
      <c r="A901" s="32"/>
      <c r="B901" s="36"/>
    </row>
    <row r="902" spans="1:2">
      <c r="A902" s="32"/>
      <c r="B902" s="36"/>
    </row>
    <row r="903" spans="1:2">
      <c r="A903" s="32"/>
      <c r="B903" s="36"/>
    </row>
    <row r="904" spans="1:2">
      <c r="A904" s="32"/>
      <c r="B904" s="36"/>
    </row>
    <row r="905" spans="1:2">
      <c r="A905" s="10"/>
      <c r="B905" s="11"/>
    </row>
    <row r="907" spans="1:2">
      <c r="A907" s="10" t="s">
        <v>280</v>
      </c>
    </row>
    <row r="908" spans="1:2">
      <c r="A908" s="10"/>
    </row>
    <row r="909" spans="1:2">
      <c r="A909" s="10" t="s">
        <v>45</v>
      </c>
      <c r="B909" s="4" t="s">
        <v>43</v>
      </c>
    </row>
    <row r="910" spans="1:2">
      <c r="A910" s="32" t="s">
        <v>281</v>
      </c>
      <c r="B910" s="36">
        <v>98</v>
      </c>
    </row>
    <row r="911" spans="1:2">
      <c r="A911" s="32" t="s">
        <v>282</v>
      </c>
      <c r="B911" s="36">
        <v>6050</v>
      </c>
    </row>
    <row r="912" spans="1:2">
      <c r="A912" s="32" t="s">
        <v>1000</v>
      </c>
      <c r="B912" s="36">
        <v>144</v>
      </c>
    </row>
    <row r="913" spans="1:2">
      <c r="A913" s="11"/>
      <c r="B913" s="11"/>
    </row>
    <row r="916" spans="1:2">
      <c r="A916" s="4" t="s">
        <v>283</v>
      </c>
    </row>
    <row r="918" spans="1:2">
      <c r="A918" s="4" t="s">
        <v>45</v>
      </c>
      <c r="B918" s="4" t="s">
        <v>43</v>
      </c>
    </row>
    <row r="919" spans="1:2">
      <c r="A919" s="32" t="s">
        <v>284</v>
      </c>
      <c r="B919" s="33">
        <v>1</v>
      </c>
    </row>
    <row r="920" spans="1:2">
      <c r="A920" s="32" t="s">
        <v>713</v>
      </c>
      <c r="B920" s="33">
        <v>1</v>
      </c>
    </row>
    <row r="921" spans="1:2">
      <c r="A921" s="32" t="s">
        <v>779</v>
      </c>
      <c r="B921" s="33">
        <v>3</v>
      </c>
    </row>
    <row r="922" spans="1:2">
      <c r="A922" s="32" t="s">
        <v>780</v>
      </c>
      <c r="B922" s="33">
        <v>5</v>
      </c>
    </row>
    <row r="923" spans="1:2">
      <c r="A923" s="32" t="s">
        <v>1001</v>
      </c>
      <c r="B923" s="33">
        <v>1</v>
      </c>
    </row>
    <row r="924" spans="1:2">
      <c r="A924" s="32" t="s">
        <v>1002</v>
      </c>
      <c r="B924" s="33">
        <v>3</v>
      </c>
    </row>
    <row r="925" spans="1:2">
      <c r="A925" s="32" t="s">
        <v>1003</v>
      </c>
      <c r="B925" s="33">
        <v>3</v>
      </c>
    </row>
    <row r="926" spans="1:2">
      <c r="A926" s="32" t="s">
        <v>1004</v>
      </c>
      <c r="B926" s="33">
        <v>1</v>
      </c>
    </row>
    <row r="930" spans="1:9">
      <c r="A930" s="4" t="s">
        <v>285</v>
      </c>
    </row>
    <row r="931" spans="1:9">
      <c r="F931" s="4" t="s">
        <v>43</v>
      </c>
      <c r="H931" t="s">
        <v>786</v>
      </c>
      <c r="I931" t="s">
        <v>43</v>
      </c>
    </row>
    <row r="932" spans="1:9">
      <c r="A932" s="4" t="s">
        <v>785</v>
      </c>
      <c r="B932" s="4" t="s">
        <v>43</v>
      </c>
      <c r="E932" t="s">
        <v>704</v>
      </c>
      <c r="F932" t="s">
        <v>43</v>
      </c>
      <c r="H932" t="s">
        <v>299</v>
      </c>
      <c r="I932">
        <v>9</v>
      </c>
    </row>
    <row r="933" spans="1:9">
      <c r="A933" s="4" t="s">
        <v>781</v>
      </c>
      <c r="B933" s="4">
        <v>1</v>
      </c>
      <c r="E933" t="s">
        <v>321</v>
      </c>
      <c r="F933">
        <v>176</v>
      </c>
      <c r="H933" t="s">
        <v>0</v>
      </c>
      <c r="I933">
        <v>84</v>
      </c>
    </row>
    <row r="934" spans="1:9">
      <c r="A934" s="4" t="s">
        <v>286</v>
      </c>
      <c r="B934" s="4">
        <v>16</v>
      </c>
      <c r="E934" t="s">
        <v>320</v>
      </c>
      <c r="F934">
        <v>46</v>
      </c>
      <c r="G934" s="11"/>
      <c r="H934" t="s">
        <v>62</v>
      </c>
      <c r="I934">
        <v>50</v>
      </c>
    </row>
    <row r="935" spans="1:9">
      <c r="A935" s="4" t="s">
        <v>287</v>
      </c>
      <c r="B935" s="4">
        <v>26</v>
      </c>
      <c r="E935"/>
      <c r="F935">
        <f>SUM(F933:F934)</f>
        <v>222</v>
      </c>
      <c r="H935" t="s">
        <v>256</v>
      </c>
      <c r="I935">
        <v>79</v>
      </c>
    </row>
    <row r="936" spans="1:9">
      <c r="A936" s="4" t="s">
        <v>288</v>
      </c>
      <c r="B936" s="4">
        <v>2</v>
      </c>
      <c r="H936"/>
      <c r="I936">
        <f>SUM(I932:I935)</f>
        <v>222</v>
      </c>
    </row>
    <row r="937" spans="1:9">
      <c r="A937" s="4" t="s">
        <v>289</v>
      </c>
      <c r="B937" s="4">
        <v>1</v>
      </c>
    </row>
    <row r="938" spans="1:9">
      <c r="A938" s="4" t="s">
        <v>290</v>
      </c>
      <c r="B938" s="4">
        <v>60</v>
      </c>
    </row>
    <row r="939" spans="1:9">
      <c r="A939" s="4" t="s">
        <v>291</v>
      </c>
      <c r="B939" s="4">
        <v>35</v>
      </c>
    </row>
    <row r="940" spans="1:9">
      <c r="A940" s="4" t="s">
        <v>292</v>
      </c>
      <c r="B940" s="4">
        <v>10</v>
      </c>
    </row>
    <row r="941" spans="1:9">
      <c r="A941" s="4" t="s">
        <v>293</v>
      </c>
      <c r="B941" s="4">
        <v>2</v>
      </c>
    </row>
    <row r="942" spans="1:9">
      <c r="A942" s="4" t="s">
        <v>294</v>
      </c>
      <c r="B942" s="4">
        <v>19</v>
      </c>
    </row>
    <row r="943" spans="1:9">
      <c r="A943" s="4" t="s">
        <v>295</v>
      </c>
      <c r="B943" s="4">
        <v>2</v>
      </c>
    </row>
    <row r="944" spans="1:9">
      <c r="A944" s="4" t="s">
        <v>1005</v>
      </c>
      <c r="B944" s="4">
        <v>9</v>
      </c>
    </row>
    <row r="945" spans="1:2">
      <c r="A945" s="4" t="s">
        <v>1006</v>
      </c>
      <c r="B945" s="4">
        <v>1</v>
      </c>
    </row>
    <row r="946" spans="1:2">
      <c r="A946" s="4" t="s">
        <v>296</v>
      </c>
      <c r="B946" s="4">
        <v>1</v>
      </c>
    </row>
    <row r="947" spans="1:2">
      <c r="A947" s="4" t="s">
        <v>783</v>
      </c>
      <c r="B947" s="4">
        <v>1</v>
      </c>
    </row>
    <row r="948" spans="1:2">
      <c r="A948" s="4" t="s">
        <v>297</v>
      </c>
      <c r="B948" s="4">
        <v>21</v>
      </c>
    </row>
    <row r="949" spans="1:2">
      <c r="A949" s="4" t="s">
        <v>782</v>
      </c>
      <c r="B949" s="4">
        <v>3</v>
      </c>
    </row>
    <row r="950" spans="1:2">
      <c r="A950" s="4" t="s">
        <v>298</v>
      </c>
      <c r="B950" s="4">
        <v>2</v>
      </c>
    </row>
    <row r="951" spans="1:2">
      <c r="A951" s="4" t="s">
        <v>784</v>
      </c>
      <c r="B951" s="4">
        <v>8</v>
      </c>
    </row>
    <row r="952" spans="1:2">
      <c r="A952" s="4" t="s">
        <v>1007</v>
      </c>
      <c r="B952" s="4">
        <v>1</v>
      </c>
    </row>
    <row r="953" spans="1:2">
      <c r="A953" s="4" t="s">
        <v>678</v>
      </c>
      <c r="B953" s="4">
        <v>1</v>
      </c>
    </row>
    <row r="954" spans="1:2">
      <c r="B954" s="4">
        <v>222</v>
      </c>
    </row>
    <row r="957" spans="1:2">
      <c r="A957" s="4" t="s">
        <v>1024</v>
      </c>
    </row>
    <row r="961" spans="1:12">
      <c r="K961" t="s">
        <v>786</v>
      </c>
      <c r="L961" t="s">
        <v>43</v>
      </c>
    </row>
    <row r="962" spans="1:12">
      <c r="A962" s="4" t="s">
        <v>1008</v>
      </c>
      <c r="B962" s="4" t="s">
        <v>43</v>
      </c>
      <c r="F962" t="s">
        <v>704</v>
      </c>
      <c r="G962" t="s">
        <v>43</v>
      </c>
      <c r="K962" t="s">
        <v>299</v>
      </c>
      <c r="L962">
        <v>25</v>
      </c>
    </row>
    <row r="963" spans="1:12">
      <c r="A963" s="4" t="s">
        <v>1009</v>
      </c>
      <c r="B963" s="4">
        <v>67</v>
      </c>
      <c r="F963" t="s">
        <v>321</v>
      </c>
      <c r="G963">
        <v>171</v>
      </c>
      <c r="K963" t="s">
        <v>0</v>
      </c>
      <c r="L963">
        <v>76</v>
      </c>
    </row>
    <row r="964" spans="1:12">
      <c r="A964" s="4" t="s">
        <v>1010</v>
      </c>
      <c r="B964" s="4">
        <v>29</v>
      </c>
      <c r="F964" t="s">
        <v>320</v>
      </c>
      <c r="G964">
        <v>154</v>
      </c>
      <c r="K964" t="s">
        <v>62</v>
      </c>
      <c r="L964">
        <v>41</v>
      </c>
    </row>
    <row r="965" spans="1:12">
      <c r="A965" s="4" t="s">
        <v>1011</v>
      </c>
      <c r="B965" s="4">
        <v>11</v>
      </c>
      <c r="F965"/>
      <c r="G965">
        <f>SUM(G963:G964)</f>
        <v>325</v>
      </c>
      <c r="K965" t="s">
        <v>256</v>
      </c>
      <c r="L965">
        <v>28</v>
      </c>
    </row>
    <row r="966" spans="1:12">
      <c r="A966" s="4" t="s">
        <v>1012</v>
      </c>
      <c r="B966" s="4">
        <v>11</v>
      </c>
      <c r="K966" t="s">
        <v>331</v>
      </c>
      <c r="L966">
        <v>155</v>
      </c>
    </row>
    <row r="967" spans="1:12">
      <c r="A967" s="4" t="s">
        <v>1013</v>
      </c>
      <c r="B967" s="4">
        <v>29</v>
      </c>
      <c r="K967"/>
      <c r="L967">
        <f>SUM(L962:L966)</f>
        <v>325</v>
      </c>
    </row>
    <row r="968" spans="1:12">
      <c r="A968" s="4" t="s">
        <v>1014</v>
      </c>
      <c r="B968" s="4">
        <v>35</v>
      </c>
    </row>
    <row r="969" spans="1:12">
      <c r="A969" s="4" t="s">
        <v>1015</v>
      </c>
      <c r="B969" s="4">
        <v>5</v>
      </c>
    </row>
    <row r="970" spans="1:12">
      <c r="A970" s="4" t="s">
        <v>1016</v>
      </c>
      <c r="B970" s="4">
        <v>8</v>
      </c>
    </row>
    <row r="971" spans="1:12">
      <c r="A971" s="4" t="s">
        <v>1017</v>
      </c>
      <c r="B971" s="4">
        <v>1</v>
      </c>
    </row>
    <row r="972" spans="1:12">
      <c r="A972" s="4" t="s">
        <v>1018</v>
      </c>
      <c r="B972" s="4">
        <v>2</v>
      </c>
    </row>
    <row r="973" spans="1:12">
      <c r="A973" s="4" t="s">
        <v>1019</v>
      </c>
      <c r="B973" s="4">
        <v>13</v>
      </c>
    </row>
    <row r="974" spans="1:12">
      <c r="A974" s="4" t="s">
        <v>1020</v>
      </c>
      <c r="B974" s="4">
        <v>45</v>
      </c>
    </row>
    <row r="975" spans="1:12">
      <c r="A975" s="4" t="s">
        <v>1021</v>
      </c>
      <c r="B975" s="4">
        <v>18</v>
      </c>
    </row>
    <row r="976" spans="1:12">
      <c r="A976" s="4" t="s">
        <v>1022</v>
      </c>
      <c r="B976" s="4">
        <v>45</v>
      </c>
    </row>
    <row r="977" spans="1:2">
      <c r="A977" s="4" t="s">
        <v>1023</v>
      </c>
      <c r="B977" s="4">
        <v>6</v>
      </c>
    </row>
    <row r="978" spans="1:2">
      <c r="B978" s="4">
        <v>325</v>
      </c>
    </row>
    <row r="990" spans="1:2">
      <c r="A990" s="11"/>
      <c r="B990" s="11"/>
    </row>
    <row r="995" spans="1:15">
      <c r="A995" s="4" t="s">
        <v>300</v>
      </c>
      <c r="G995" s="11" t="s">
        <v>301</v>
      </c>
      <c r="H995" s="12" t="s">
        <v>332</v>
      </c>
      <c r="I995" s="12" t="s">
        <v>494</v>
      </c>
      <c r="M995" s="11"/>
    </row>
    <row r="996" spans="1:15">
      <c r="G996" s="110" t="s">
        <v>306</v>
      </c>
      <c r="H996" s="36" t="s">
        <v>332</v>
      </c>
      <c r="I996" s="36" t="s">
        <v>494</v>
      </c>
      <c r="M996" t="s">
        <v>301</v>
      </c>
    </row>
    <row r="997" spans="1:15">
      <c r="C997" s="12"/>
      <c r="G997" s="79" t="s">
        <v>303</v>
      </c>
      <c r="H997" s="80">
        <v>832</v>
      </c>
      <c r="I997" s="80">
        <v>8</v>
      </c>
      <c r="M997" s="107" t="s">
        <v>303</v>
      </c>
      <c r="N997" s="111">
        <v>829</v>
      </c>
      <c r="O997" s="111">
        <v>11</v>
      </c>
    </row>
    <row r="998" spans="1:15">
      <c r="A998" t="s">
        <v>301</v>
      </c>
      <c r="B998" s="36" t="s">
        <v>679</v>
      </c>
      <c r="C998" s="36" t="s">
        <v>302</v>
      </c>
      <c r="G998" s="81" t="s">
        <v>304</v>
      </c>
      <c r="H998" s="82">
        <v>91</v>
      </c>
      <c r="I998" s="82">
        <v>0</v>
      </c>
      <c r="M998" s="108" t="s">
        <v>304</v>
      </c>
      <c r="N998" s="112">
        <v>91</v>
      </c>
      <c r="O998" s="112">
        <v>0</v>
      </c>
    </row>
    <row r="999" spans="1:15">
      <c r="A999" s="79" t="s">
        <v>303</v>
      </c>
      <c r="B999" s="80">
        <v>1163</v>
      </c>
      <c r="C999" s="80">
        <v>798</v>
      </c>
      <c r="G999" s="79" t="s">
        <v>305</v>
      </c>
      <c r="H999" s="80">
        <v>851</v>
      </c>
      <c r="I999" s="80">
        <v>2</v>
      </c>
      <c r="M999" s="107" t="s">
        <v>305</v>
      </c>
      <c r="N999" s="111">
        <v>852</v>
      </c>
      <c r="O999" s="111">
        <v>1</v>
      </c>
    </row>
    <row r="1000" spans="1:15">
      <c r="A1000" s="81" t="s">
        <v>304</v>
      </c>
      <c r="B1000" s="82">
        <v>168</v>
      </c>
      <c r="C1000" s="82">
        <v>106</v>
      </c>
      <c r="G1000" s="79" t="s">
        <v>236</v>
      </c>
      <c r="H1000" s="80">
        <v>1101</v>
      </c>
      <c r="I1000" s="80">
        <v>10</v>
      </c>
      <c r="M1000" s="107" t="s">
        <v>236</v>
      </c>
      <c r="N1000" s="111">
        <v>1090</v>
      </c>
      <c r="O1000" s="111">
        <v>21</v>
      </c>
    </row>
    <row r="1001" spans="1:15">
      <c r="A1001" s="79" t="s">
        <v>305</v>
      </c>
      <c r="B1001" s="80">
        <v>865</v>
      </c>
      <c r="C1001" s="80">
        <v>752</v>
      </c>
      <c r="G1001" s="79" t="s">
        <v>543</v>
      </c>
      <c r="H1001" s="80">
        <v>335</v>
      </c>
      <c r="I1001" s="80">
        <v>0</v>
      </c>
      <c r="M1001" s="107" t="s">
        <v>543</v>
      </c>
      <c r="N1001" s="111">
        <v>335</v>
      </c>
      <c r="O1001" s="111">
        <v>0</v>
      </c>
    </row>
    <row r="1002" spans="1:15">
      <c r="A1002" s="79" t="s">
        <v>236</v>
      </c>
      <c r="B1002" s="80">
        <v>1356</v>
      </c>
      <c r="C1002" s="80">
        <v>1006</v>
      </c>
      <c r="G1002" s="79" t="s">
        <v>306</v>
      </c>
      <c r="H1002" s="80">
        <v>524</v>
      </c>
      <c r="I1002" s="80">
        <v>0</v>
      </c>
      <c r="M1002" s="107" t="s">
        <v>306</v>
      </c>
      <c r="N1002" s="111">
        <v>515</v>
      </c>
      <c r="O1002" s="111">
        <v>9</v>
      </c>
    </row>
    <row r="1003" spans="1:15">
      <c r="A1003" s="79" t="s">
        <v>543</v>
      </c>
      <c r="B1003" s="80">
        <v>335</v>
      </c>
      <c r="C1003" s="80">
        <v>289</v>
      </c>
      <c r="G1003" s="79" t="s">
        <v>544</v>
      </c>
      <c r="H1003" s="80">
        <v>336</v>
      </c>
      <c r="I1003" s="80">
        <v>8</v>
      </c>
      <c r="M1003" s="107" t="s">
        <v>544</v>
      </c>
      <c r="N1003" s="111">
        <v>344</v>
      </c>
      <c r="O1003" s="111">
        <v>0</v>
      </c>
    </row>
    <row r="1004" spans="1:15">
      <c r="A1004" s="79" t="s">
        <v>306</v>
      </c>
      <c r="B1004" s="80">
        <v>717</v>
      </c>
      <c r="C1004" s="80">
        <v>585</v>
      </c>
      <c r="G1004" s="79" t="s">
        <v>307</v>
      </c>
      <c r="H1004" s="80">
        <v>349</v>
      </c>
      <c r="I1004" s="80">
        <v>2</v>
      </c>
      <c r="M1004" s="107" t="s">
        <v>307</v>
      </c>
      <c r="N1004" s="111">
        <v>339</v>
      </c>
      <c r="O1004" s="111">
        <v>12</v>
      </c>
    </row>
    <row r="1005" spans="1:15">
      <c r="A1005" s="79" t="s">
        <v>544</v>
      </c>
      <c r="B1005" s="80">
        <v>390</v>
      </c>
      <c r="C1005" s="80">
        <v>354</v>
      </c>
      <c r="G1005" s="79" t="s">
        <v>545</v>
      </c>
      <c r="H1005" s="80">
        <v>154</v>
      </c>
      <c r="I1005" s="80">
        <v>1</v>
      </c>
      <c r="M1005" s="107" t="s">
        <v>545</v>
      </c>
      <c r="N1005" s="111">
        <v>155</v>
      </c>
      <c r="O1005" s="111">
        <v>0</v>
      </c>
    </row>
    <row r="1006" spans="1:15">
      <c r="A1006" s="79" t="s">
        <v>307</v>
      </c>
      <c r="B1006" s="80">
        <v>415</v>
      </c>
      <c r="C1006" s="80">
        <v>403</v>
      </c>
      <c r="G1006" s="83" t="s">
        <v>680</v>
      </c>
      <c r="H1006" s="80">
        <v>175</v>
      </c>
      <c r="I1006" s="80">
        <v>0</v>
      </c>
      <c r="M1006" s="109" t="s">
        <v>680</v>
      </c>
      <c r="N1006" s="111">
        <v>160</v>
      </c>
      <c r="O1006" s="111">
        <v>15</v>
      </c>
    </row>
    <row r="1007" spans="1:15">
      <c r="A1007" s="79" t="s">
        <v>545</v>
      </c>
      <c r="B1007" s="80">
        <v>165</v>
      </c>
      <c r="C1007" s="80">
        <v>165</v>
      </c>
      <c r="G1007" s="79" t="s">
        <v>237</v>
      </c>
      <c r="H1007" s="80">
        <v>503</v>
      </c>
      <c r="I1007" s="80">
        <v>4</v>
      </c>
      <c r="M1007" s="107" t="s">
        <v>237</v>
      </c>
      <c r="N1007" s="111">
        <v>5</v>
      </c>
      <c r="O1007" s="111">
        <v>502</v>
      </c>
    </row>
    <row r="1008" spans="1:15">
      <c r="A1008" s="83" t="s">
        <v>680</v>
      </c>
      <c r="B1008" s="80">
        <v>250</v>
      </c>
      <c r="C1008" s="80">
        <v>150</v>
      </c>
      <c r="G1008" s="83" t="s">
        <v>681</v>
      </c>
      <c r="H1008" s="80">
        <v>77</v>
      </c>
      <c r="I1008" s="80">
        <v>0</v>
      </c>
      <c r="M1008" s="109" t="s">
        <v>681</v>
      </c>
      <c r="N1008" s="111">
        <v>74</v>
      </c>
      <c r="O1008" s="111">
        <v>3</v>
      </c>
    </row>
    <row r="1009" spans="1:15">
      <c r="A1009" s="79" t="s">
        <v>237</v>
      </c>
      <c r="B1009" s="80">
        <v>742</v>
      </c>
      <c r="C1009" s="80">
        <v>507</v>
      </c>
      <c r="G1009" s="79" t="s">
        <v>546</v>
      </c>
      <c r="H1009" s="80">
        <v>235</v>
      </c>
      <c r="I1009" s="80">
        <v>2</v>
      </c>
      <c r="M1009" s="107" t="s">
        <v>546</v>
      </c>
      <c r="N1009" s="111">
        <v>236</v>
      </c>
      <c r="O1009" s="111">
        <v>1</v>
      </c>
    </row>
    <row r="1010" spans="1:15">
      <c r="A1010" s="83" t="s">
        <v>681</v>
      </c>
      <c r="B1010" s="80">
        <v>98</v>
      </c>
      <c r="C1010" s="80">
        <v>98</v>
      </c>
      <c r="G1010" s="79" t="s">
        <v>238</v>
      </c>
      <c r="H1010" s="82">
        <v>1377</v>
      </c>
      <c r="I1010" s="82">
        <v>4</v>
      </c>
      <c r="M1010" s="107" t="s">
        <v>238</v>
      </c>
      <c r="N1010" s="112">
        <v>1326</v>
      </c>
      <c r="O1010" s="112">
        <v>55</v>
      </c>
    </row>
    <row r="1011" spans="1:15">
      <c r="A1011" s="79" t="s">
        <v>546</v>
      </c>
      <c r="B1011" s="80">
        <v>332</v>
      </c>
      <c r="C1011" s="80">
        <v>265</v>
      </c>
      <c r="G1011" s="79" t="s">
        <v>239</v>
      </c>
      <c r="H1011" s="80">
        <v>618</v>
      </c>
      <c r="I1011" s="80">
        <v>4</v>
      </c>
      <c r="M1011" s="107" t="s">
        <v>239</v>
      </c>
      <c r="N1011" s="111">
        <v>603</v>
      </c>
      <c r="O1011" s="111">
        <v>19</v>
      </c>
    </row>
    <row r="1012" spans="1:15">
      <c r="A1012" s="79" t="s">
        <v>238</v>
      </c>
      <c r="B1012" s="82">
        <v>1205</v>
      </c>
      <c r="C1012" s="82">
        <v>1126</v>
      </c>
      <c r="G1012" s="79" t="s">
        <v>308</v>
      </c>
      <c r="H1012" s="80">
        <v>537</v>
      </c>
      <c r="I1012" s="80">
        <v>2</v>
      </c>
      <c r="M1012" s="107" t="s">
        <v>308</v>
      </c>
      <c r="N1012" s="111">
        <v>527</v>
      </c>
      <c r="O1012" s="111">
        <v>12</v>
      </c>
    </row>
    <row r="1013" spans="1:15">
      <c r="A1013" s="79" t="s">
        <v>239</v>
      </c>
      <c r="B1013" s="80">
        <v>799</v>
      </c>
      <c r="C1013" s="80">
        <v>603</v>
      </c>
      <c r="G1013" s="79" t="s">
        <v>547</v>
      </c>
      <c r="H1013" s="80">
        <v>389</v>
      </c>
      <c r="I1013" s="80">
        <v>2</v>
      </c>
      <c r="M1013" s="107" t="s">
        <v>547</v>
      </c>
      <c r="N1013" s="111">
        <v>390</v>
      </c>
      <c r="O1013" s="111">
        <v>1</v>
      </c>
    </row>
    <row r="1014" spans="1:15">
      <c r="A1014" s="79" t="s">
        <v>308</v>
      </c>
      <c r="B1014" s="80">
        <v>1490</v>
      </c>
      <c r="C1014" s="80">
        <v>836</v>
      </c>
      <c r="G1014" s="79" t="s">
        <v>548</v>
      </c>
      <c r="H1014" s="80">
        <v>216</v>
      </c>
      <c r="I1014" s="80">
        <v>3</v>
      </c>
      <c r="M1014" s="107" t="s">
        <v>548</v>
      </c>
      <c r="N1014" s="111">
        <v>208</v>
      </c>
      <c r="O1014" s="111">
        <v>11</v>
      </c>
    </row>
    <row r="1015" spans="1:15">
      <c r="A1015" s="79" t="s">
        <v>547</v>
      </c>
      <c r="B1015" s="80">
        <v>393</v>
      </c>
      <c r="C1015" s="80">
        <v>393</v>
      </c>
      <c r="G1015" s="79" t="s">
        <v>309</v>
      </c>
      <c r="H1015" s="86">
        <v>886</v>
      </c>
      <c r="I1015" s="86">
        <v>5</v>
      </c>
      <c r="M1015" s="107" t="s">
        <v>309</v>
      </c>
      <c r="N1015" s="113">
        <v>878</v>
      </c>
      <c r="O1015" s="113">
        <v>13</v>
      </c>
    </row>
    <row r="1016" spans="1:15">
      <c r="A1016" s="79" t="s">
        <v>548</v>
      </c>
      <c r="B1016" s="80">
        <v>372</v>
      </c>
      <c r="C1016" s="80">
        <v>244</v>
      </c>
      <c r="G1016" s="79" t="s">
        <v>310</v>
      </c>
      <c r="H1016" s="80">
        <v>161</v>
      </c>
      <c r="I1016" s="80">
        <v>0</v>
      </c>
      <c r="M1016" s="107" t="s">
        <v>310</v>
      </c>
      <c r="N1016" s="111">
        <v>161</v>
      </c>
      <c r="O1016" s="111">
        <v>0</v>
      </c>
    </row>
    <row r="1017" spans="1:15">
      <c r="A1017" s="79" t="s">
        <v>309</v>
      </c>
      <c r="B1017" s="84">
        <v>1531</v>
      </c>
      <c r="C1017" s="84">
        <v>1029</v>
      </c>
      <c r="G1017" s="79" t="s">
        <v>311</v>
      </c>
      <c r="H1017" s="80">
        <v>564</v>
      </c>
      <c r="I1017" s="80">
        <v>2</v>
      </c>
      <c r="M1017" s="107" t="s">
        <v>311</v>
      </c>
      <c r="N1017" s="111">
        <v>546</v>
      </c>
      <c r="O1017" s="111">
        <v>20</v>
      </c>
    </row>
    <row r="1018" spans="1:15">
      <c r="A1018" s="79" t="s">
        <v>310</v>
      </c>
      <c r="B1018" s="80">
        <v>179</v>
      </c>
      <c r="C1018" s="80">
        <v>161</v>
      </c>
      <c r="G1018" s="79" t="s">
        <v>312</v>
      </c>
      <c r="H1018" s="80">
        <v>569</v>
      </c>
      <c r="I1018" s="80">
        <v>4</v>
      </c>
      <c r="M1018" s="107" t="s">
        <v>312</v>
      </c>
      <c r="N1018" s="111">
        <v>551</v>
      </c>
      <c r="O1018" s="111">
        <v>22</v>
      </c>
    </row>
    <row r="1019" spans="1:15">
      <c r="A1019" s="79" t="s">
        <v>311</v>
      </c>
      <c r="B1019" s="80">
        <v>675</v>
      </c>
      <c r="C1019" s="80">
        <v>579</v>
      </c>
      <c r="G1019" s="79" t="s">
        <v>313</v>
      </c>
      <c r="H1019" s="80">
        <v>545</v>
      </c>
      <c r="I1019" s="80">
        <v>1</v>
      </c>
      <c r="M1019" s="107" t="s">
        <v>313</v>
      </c>
      <c r="N1019" s="111">
        <v>538</v>
      </c>
      <c r="O1019" s="111">
        <v>8</v>
      </c>
    </row>
    <row r="1020" spans="1:15">
      <c r="A1020" s="79" t="s">
        <v>312</v>
      </c>
      <c r="B1020" s="80">
        <v>485</v>
      </c>
      <c r="C1020" s="80">
        <v>309</v>
      </c>
      <c r="G1020" s="79" t="s">
        <v>314</v>
      </c>
      <c r="H1020" s="80">
        <v>657</v>
      </c>
      <c r="I1020" s="80">
        <v>2</v>
      </c>
      <c r="M1020" s="107" t="s">
        <v>314</v>
      </c>
      <c r="N1020" s="111">
        <v>659</v>
      </c>
      <c r="O1020" s="111">
        <v>0</v>
      </c>
    </row>
    <row r="1021" spans="1:15">
      <c r="A1021" s="79" t="s">
        <v>313</v>
      </c>
      <c r="B1021" s="80">
        <v>430</v>
      </c>
      <c r="C1021" s="80">
        <v>402</v>
      </c>
      <c r="G1021" s="79" t="s">
        <v>240</v>
      </c>
      <c r="H1021" s="85">
        <v>202</v>
      </c>
      <c r="I1021" s="85">
        <v>6</v>
      </c>
      <c r="M1021" s="107" t="s">
        <v>240</v>
      </c>
      <c r="N1021" s="114">
        <v>206</v>
      </c>
      <c r="O1021" s="114">
        <v>2</v>
      </c>
    </row>
    <row r="1022" spans="1:15">
      <c r="A1022" s="79" t="s">
        <v>314</v>
      </c>
      <c r="B1022" s="80">
        <v>759</v>
      </c>
      <c r="C1022" s="80">
        <v>701</v>
      </c>
      <c r="G1022" s="79" t="s">
        <v>315</v>
      </c>
      <c r="H1022" s="80">
        <v>483</v>
      </c>
      <c r="I1022" s="80">
        <v>1</v>
      </c>
      <c r="M1022" s="107" t="s">
        <v>315</v>
      </c>
      <c r="N1022" s="111">
        <v>484</v>
      </c>
      <c r="O1022" s="111">
        <v>0</v>
      </c>
    </row>
    <row r="1023" spans="1:15">
      <c r="A1023" s="79" t="s">
        <v>240</v>
      </c>
      <c r="B1023" s="85">
        <v>451</v>
      </c>
      <c r="C1023" s="85">
        <v>442</v>
      </c>
      <c r="G1023" s="79" t="s">
        <v>243</v>
      </c>
      <c r="H1023" s="84">
        <v>1939</v>
      </c>
      <c r="I1023" s="84">
        <v>5</v>
      </c>
      <c r="M1023" s="107" t="s">
        <v>243</v>
      </c>
      <c r="N1023" s="115">
        <v>1936</v>
      </c>
      <c r="O1023" s="115">
        <v>8</v>
      </c>
    </row>
    <row r="1024" spans="1:15">
      <c r="A1024" s="79" t="s">
        <v>315</v>
      </c>
      <c r="B1024" s="80">
        <v>710</v>
      </c>
      <c r="C1024" s="80">
        <v>449</v>
      </c>
      <c r="G1024" s="79" t="s">
        <v>549</v>
      </c>
      <c r="H1024" s="84">
        <v>178</v>
      </c>
      <c r="I1024" s="84">
        <v>2</v>
      </c>
      <c r="M1024" s="107" t="s">
        <v>549</v>
      </c>
      <c r="N1024" s="115">
        <v>177</v>
      </c>
      <c r="O1024" s="115">
        <v>3</v>
      </c>
    </row>
    <row r="1025" spans="1:15">
      <c r="A1025" s="79" t="s">
        <v>243</v>
      </c>
      <c r="B1025" s="84">
        <v>3625</v>
      </c>
      <c r="C1025" s="84">
        <v>2310</v>
      </c>
      <c r="G1025" s="79" t="s">
        <v>241</v>
      </c>
      <c r="H1025" s="80">
        <v>164</v>
      </c>
      <c r="I1025" s="80">
        <v>0</v>
      </c>
      <c r="M1025" s="107" t="s">
        <v>241</v>
      </c>
      <c r="N1025" s="111">
        <v>162</v>
      </c>
      <c r="O1025" s="111">
        <v>2</v>
      </c>
    </row>
    <row r="1026" spans="1:15">
      <c r="A1026" s="79" t="s">
        <v>549</v>
      </c>
      <c r="B1026" s="84">
        <v>265</v>
      </c>
      <c r="C1026" s="86">
        <v>172</v>
      </c>
      <c r="G1026" s="79" t="s">
        <v>316</v>
      </c>
      <c r="H1026" s="80">
        <v>1210</v>
      </c>
      <c r="I1026" s="80">
        <v>2</v>
      </c>
      <c r="M1026" s="107" t="s">
        <v>316</v>
      </c>
      <c r="N1026" s="111">
        <v>1187</v>
      </c>
      <c r="O1026" s="111">
        <v>25</v>
      </c>
    </row>
    <row r="1027" spans="1:15">
      <c r="A1027" s="79" t="s">
        <v>241</v>
      </c>
      <c r="B1027" s="80">
        <v>314</v>
      </c>
      <c r="C1027" s="80">
        <v>303</v>
      </c>
      <c r="G1027" s="79" t="s">
        <v>242</v>
      </c>
      <c r="H1027" s="80">
        <v>5906</v>
      </c>
      <c r="I1027" s="80">
        <v>73</v>
      </c>
      <c r="M1027" s="107" t="s">
        <v>242</v>
      </c>
      <c r="N1027" s="111">
        <v>5938</v>
      </c>
      <c r="O1027" s="111">
        <v>41</v>
      </c>
    </row>
    <row r="1028" spans="1:15">
      <c r="A1028" s="79" t="s">
        <v>316</v>
      </c>
      <c r="B1028" s="80">
        <v>3895</v>
      </c>
      <c r="C1028" s="80">
        <v>1027</v>
      </c>
      <c r="G1028" s="79" t="s">
        <v>317</v>
      </c>
      <c r="H1028" s="80">
        <v>191</v>
      </c>
      <c r="I1028" s="80">
        <v>0</v>
      </c>
      <c r="M1028" s="107" t="s">
        <v>317</v>
      </c>
      <c r="N1028" s="111">
        <v>191</v>
      </c>
      <c r="O1028" s="111">
        <v>0</v>
      </c>
    </row>
    <row r="1029" spans="1:15">
      <c r="A1029" s="79" t="s">
        <v>242</v>
      </c>
      <c r="B1029" s="80">
        <v>10071</v>
      </c>
      <c r="C1029" s="80">
        <v>5677</v>
      </c>
      <c r="G1029" s="79" t="s">
        <v>318</v>
      </c>
      <c r="H1029" s="80">
        <v>775</v>
      </c>
      <c r="I1029" s="80">
        <v>3</v>
      </c>
      <c r="M1029" s="107" t="s">
        <v>318</v>
      </c>
      <c r="N1029" s="116">
        <v>771</v>
      </c>
      <c r="O1029" s="111">
        <v>7</v>
      </c>
    </row>
    <row r="1030" spans="1:15">
      <c r="A1030" s="79" t="s">
        <v>317</v>
      </c>
      <c r="B1030" s="80">
        <v>290</v>
      </c>
      <c r="C1030" s="80">
        <v>208</v>
      </c>
      <c r="G1030" s="79" t="s">
        <v>319</v>
      </c>
      <c r="H1030" s="80">
        <v>285</v>
      </c>
      <c r="I1030" s="80">
        <v>0</v>
      </c>
      <c r="M1030" s="107" t="s">
        <v>319</v>
      </c>
      <c r="N1030" s="111">
        <v>284</v>
      </c>
      <c r="O1030" s="111">
        <v>1</v>
      </c>
    </row>
    <row r="1031" spans="1:15">
      <c r="A1031" s="79" t="s">
        <v>318</v>
      </c>
      <c r="B1031" s="80">
        <v>845</v>
      </c>
      <c r="C1031" s="80">
        <v>772</v>
      </c>
      <c r="H1031" s="12"/>
      <c r="I1031" s="12"/>
      <c r="M1031"/>
      <c r="N1031" s="80">
        <v>138</v>
      </c>
      <c r="O1031" s="80">
        <v>1</v>
      </c>
    </row>
    <row r="1032" spans="1:15">
      <c r="A1032" s="79" t="s">
        <v>319</v>
      </c>
      <c r="B1032" s="80">
        <v>323</v>
      </c>
      <c r="C1032" s="80">
        <v>304</v>
      </c>
      <c r="H1032" s="12"/>
      <c r="I1032" s="12"/>
      <c r="M1032" s="14"/>
      <c r="N1032" s="36">
        <f>SUM(N998:N1031)</f>
        <v>22057</v>
      </c>
      <c r="O1032" s="36">
        <f>SUM(O998:O1031)</f>
        <v>815</v>
      </c>
    </row>
    <row r="1033" spans="1:15">
      <c r="A1033"/>
      <c r="B1033" s="36">
        <f>SUM(B999:B1032)</f>
        <v>36103</v>
      </c>
      <c r="C1033" s="36">
        <f>SUM(C999:C1032)</f>
        <v>23525</v>
      </c>
      <c r="H1033" s="12"/>
      <c r="I1033" s="12"/>
      <c r="M1033" s="14"/>
      <c r="N1033" s="15"/>
      <c r="O1033" s="15"/>
    </row>
    <row r="1034" spans="1:15">
      <c r="B1034" s="12"/>
      <c r="C1034" s="12"/>
      <c r="H1034" s="12"/>
      <c r="I1034" s="12"/>
      <c r="M1034" s="14"/>
      <c r="N1034" s="15"/>
      <c r="O1034" s="15"/>
    </row>
    <row r="1035" spans="1:15">
      <c r="B1035" s="12"/>
      <c r="C1035" s="12"/>
      <c r="H1035" s="12"/>
      <c r="I1035" s="12"/>
      <c r="M1035" s="14"/>
      <c r="N1035" s="15"/>
      <c r="O1035" s="15"/>
    </row>
    <row r="1036" spans="1:15">
      <c r="B1036" s="12"/>
      <c r="C1036" s="12"/>
      <c r="H1036" s="12"/>
      <c r="I1036" s="12"/>
      <c r="M1036" s="14"/>
      <c r="N1036" s="15"/>
      <c r="O1036" s="15"/>
    </row>
    <row r="1037" spans="1:15">
      <c r="B1037" s="12"/>
      <c r="C1037" s="12"/>
      <c r="H1037" s="12"/>
      <c r="I1037" s="12"/>
      <c r="M1037" s="14"/>
      <c r="N1037" s="15"/>
      <c r="O1037" s="15"/>
    </row>
    <row r="1038" spans="1:15">
      <c r="B1038" s="12"/>
      <c r="C1038" s="12"/>
      <c r="H1038" s="12"/>
      <c r="I1038" s="12"/>
      <c r="M1038" s="14"/>
      <c r="N1038" s="15"/>
      <c r="O1038" s="15"/>
    </row>
    <row r="1039" spans="1:15">
      <c r="B1039" s="12"/>
      <c r="C1039" s="12"/>
      <c r="H1039" s="12"/>
      <c r="I1039" s="12"/>
      <c r="M1039" s="14"/>
      <c r="N1039" s="15"/>
      <c r="O1039" s="15"/>
    </row>
    <row r="1040" spans="1:15">
      <c r="B1040" s="12"/>
      <c r="C1040" s="12"/>
      <c r="H1040" s="12"/>
      <c r="I1040" s="12"/>
      <c r="M1040" s="14"/>
      <c r="N1040" s="15"/>
      <c r="O1040" s="15"/>
    </row>
    <row r="1041" spans="1:15">
      <c r="B1041" s="12"/>
      <c r="C1041" s="12"/>
      <c r="H1041" s="12"/>
      <c r="I1041" s="12"/>
      <c r="M1041" s="14"/>
      <c r="N1041" s="15"/>
      <c r="O1041" s="15"/>
    </row>
    <row r="1042" spans="1:15">
      <c r="B1042" s="12"/>
      <c r="C1042" s="12"/>
      <c r="H1042" s="12"/>
      <c r="I1042" s="12"/>
      <c r="M1042" s="14"/>
      <c r="N1042" s="15"/>
      <c r="O1042" s="15"/>
    </row>
    <row r="1043" spans="1:15">
      <c r="B1043" s="12"/>
      <c r="C1043" s="12"/>
      <c r="H1043" s="12"/>
      <c r="I1043" s="12"/>
      <c r="M1043" s="14"/>
      <c r="N1043" s="15"/>
      <c r="O1043" s="15"/>
    </row>
    <row r="1044" spans="1:15">
      <c r="B1044" s="12"/>
      <c r="C1044" s="12"/>
      <c r="H1044" s="12"/>
      <c r="I1044" s="12"/>
      <c r="M1044" s="14"/>
      <c r="N1044" s="15"/>
      <c r="O1044" s="15"/>
    </row>
    <row r="1045" spans="1:15">
      <c r="B1045" s="12"/>
      <c r="C1045" s="12"/>
      <c r="H1045" s="12"/>
      <c r="I1045" s="12"/>
      <c r="M1045" s="14"/>
      <c r="N1045" s="15"/>
      <c r="O1045" s="15"/>
    </row>
    <row r="1046" spans="1:15">
      <c r="B1046" s="12"/>
      <c r="C1046" s="12"/>
      <c r="H1046" s="12"/>
      <c r="I1046" s="12"/>
      <c r="M1046" s="14"/>
      <c r="N1046" s="15"/>
      <c r="O1046" s="15"/>
    </row>
    <row r="1047" spans="1:15">
      <c r="B1047" s="12"/>
      <c r="C1047" s="12"/>
      <c r="H1047" s="12"/>
      <c r="I1047" s="12"/>
      <c r="M1047" s="14"/>
      <c r="N1047" s="15"/>
      <c r="O1047" s="15"/>
    </row>
    <row r="1048" spans="1:15">
      <c r="B1048" s="12"/>
      <c r="C1048" s="12"/>
      <c r="F1048" t="s">
        <v>786</v>
      </c>
      <c r="G1048" t="s">
        <v>43</v>
      </c>
      <c r="H1048"/>
      <c r="N1048" s="15"/>
      <c r="O1048" s="15"/>
    </row>
    <row r="1049" spans="1:15">
      <c r="B1049" s="12"/>
      <c r="F1049" s="32" t="s">
        <v>299</v>
      </c>
      <c r="G1049" s="33">
        <v>12</v>
      </c>
      <c r="H1049"/>
      <c r="N1049" s="12"/>
      <c r="O1049" s="12"/>
    </row>
    <row r="1050" spans="1:15">
      <c r="A1050" s="4" t="s">
        <v>322</v>
      </c>
      <c r="F1050" s="32" t="s">
        <v>0</v>
      </c>
      <c r="G1050" s="33">
        <v>136</v>
      </c>
      <c r="H1050"/>
    </row>
    <row r="1051" spans="1:15">
      <c r="F1051" s="32" t="s">
        <v>62</v>
      </c>
      <c r="G1051" s="33">
        <v>34</v>
      </c>
      <c r="H1051"/>
    </row>
    <row r="1052" spans="1:15">
      <c r="A1052" t="s">
        <v>1</v>
      </c>
      <c r="B1052" t="s">
        <v>43</v>
      </c>
      <c r="F1052" s="32" t="s">
        <v>256</v>
      </c>
      <c r="G1052" s="33">
        <v>47</v>
      </c>
      <c r="H1052"/>
    </row>
    <row r="1053" spans="1:15">
      <c r="A1053" s="32" t="s">
        <v>550</v>
      </c>
      <c r="B1053" s="33">
        <v>3</v>
      </c>
      <c r="F1053"/>
      <c r="G1053">
        <f>SUM(G1049:G1052)</f>
        <v>229</v>
      </c>
      <c r="H1053"/>
    </row>
    <row r="1054" spans="1:15">
      <c r="A1054" s="32" t="s">
        <v>551</v>
      </c>
      <c r="B1054" s="33">
        <v>5</v>
      </c>
      <c r="F1054"/>
      <c r="G1054"/>
      <c r="H1054"/>
    </row>
    <row r="1055" spans="1:15">
      <c r="A1055" s="32" t="s">
        <v>552</v>
      </c>
      <c r="B1055" s="33">
        <v>5</v>
      </c>
      <c r="F1055"/>
      <c r="G1055"/>
      <c r="H1055"/>
    </row>
    <row r="1056" spans="1:15">
      <c r="A1056" s="32" t="s">
        <v>553</v>
      </c>
      <c r="B1056" s="33">
        <v>12</v>
      </c>
    </row>
    <row r="1057" spans="1:2">
      <c r="A1057" s="32" t="s">
        <v>554</v>
      </c>
      <c r="B1057" s="33">
        <v>7</v>
      </c>
    </row>
    <row r="1058" spans="1:2">
      <c r="A1058" s="32" t="s">
        <v>555</v>
      </c>
      <c r="B1058" s="33">
        <v>21</v>
      </c>
    </row>
    <row r="1059" spans="1:2">
      <c r="A1059" s="32" t="s">
        <v>556</v>
      </c>
      <c r="B1059" s="33">
        <v>31</v>
      </c>
    </row>
    <row r="1060" spans="1:2">
      <c r="A1060" s="32" t="s">
        <v>1025</v>
      </c>
      <c r="B1060" s="33">
        <v>5</v>
      </c>
    </row>
    <row r="1061" spans="1:2">
      <c r="A1061" s="32" t="s">
        <v>557</v>
      </c>
      <c r="B1061" s="33">
        <v>3</v>
      </c>
    </row>
    <row r="1062" spans="1:2">
      <c r="A1062" s="32" t="s">
        <v>787</v>
      </c>
      <c r="B1062" s="33">
        <v>1</v>
      </c>
    </row>
    <row r="1063" spans="1:2">
      <c r="A1063" s="32" t="s">
        <v>682</v>
      </c>
      <c r="B1063" s="33">
        <v>6</v>
      </c>
    </row>
    <row r="1064" spans="1:2">
      <c r="A1064" s="32" t="s">
        <v>558</v>
      </c>
      <c r="B1064" s="33">
        <v>28</v>
      </c>
    </row>
    <row r="1065" spans="1:2">
      <c r="A1065" s="32" t="s">
        <v>559</v>
      </c>
      <c r="B1065" s="33">
        <v>21</v>
      </c>
    </row>
    <row r="1066" spans="1:2">
      <c r="A1066" s="32" t="s">
        <v>560</v>
      </c>
      <c r="B1066" s="33">
        <v>1</v>
      </c>
    </row>
    <row r="1067" spans="1:2">
      <c r="A1067" s="32" t="s">
        <v>561</v>
      </c>
      <c r="B1067" s="33">
        <v>77</v>
      </c>
    </row>
    <row r="1068" spans="1:2">
      <c r="A1068" s="32" t="s">
        <v>562</v>
      </c>
      <c r="B1068" s="33">
        <v>3</v>
      </c>
    </row>
    <row r="1069" spans="1:2">
      <c r="A1069"/>
      <c r="B1069">
        <f>SUM(B1053:B1068)</f>
        <v>229</v>
      </c>
    </row>
    <row r="1070" spans="1:2">
      <c r="A1070" s="32"/>
      <c r="B1070" s="33"/>
    </row>
    <row r="1071" spans="1:2">
      <c r="A1071" s="32"/>
      <c r="B1071" s="33"/>
    </row>
    <row r="1072" spans="1:2">
      <c r="A1072"/>
      <c r="B1072"/>
    </row>
    <row r="1095" spans="1:19">
      <c r="A1095" s="4" t="s">
        <v>323</v>
      </c>
    </row>
    <row r="1098" spans="1:19">
      <c r="A1098" s="4" t="s">
        <v>324</v>
      </c>
    </row>
    <row r="1099" spans="1:19">
      <c r="F1099" s="11"/>
      <c r="G1099" s="11"/>
      <c r="H1099" s="11"/>
      <c r="I1099" s="11"/>
      <c r="J1099" s="11"/>
      <c r="K1099" s="11"/>
      <c r="L1099" s="11"/>
      <c r="M1099" s="11"/>
    </row>
    <row r="1100" spans="1:19">
      <c r="A1100" s="4" t="s">
        <v>325</v>
      </c>
      <c r="F1100"/>
      <c r="G1100"/>
      <c r="H1100"/>
      <c r="I1100"/>
      <c r="J1100"/>
      <c r="K1100"/>
      <c r="L1100"/>
      <c r="M1100"/>
    </row>
    <row r="1101" spans="1:19" ht="15.6" customHeight="1">
      <c r="A1101" s="141" t="s">
        <v>326</v>
      </c>
      <c r="B1101" s="117" t="s">
        <v>327</v>
      </c>
      <c r="C1101" s="118"/>
      <c r="D1101" s="119"/>
      <c r="E1101"/>
      <c r="F1101"/>
      <c r="G1101" s="88" t="s">
        <v>341</v>
      </c>
      <c r="H1101" s="88" t="s">
        <v>831</v>
      </c>
      <c r="I1101" s="88" t="s">
        <v>328</v>
      </c>
      <c r="J1101" s="88" t="s">
        <v>329</v>
      </c>
      <c r="K1101" s="88" t="s">
        <v>1026</v>
      </c>
      <c r="L1101" s="88" t="s">
        <v>89</v>
      </c>
      <c r="M1101" s="88" t="s">
        <v>330</v>
      </c>
      <c r="N1101" s="88" t="s">
        <v>340</v>
      </c>
      <c r="O1101" s="88" t="s">
        <v>44</v>
      </c>
      <c r="P1101" s="88" t="s">
        <v>331</v>
      </c>
      <c r="Q1101" s="88" t="s">
        <v>332</v>
      </c>
      <c r="R1101" s="88" t="s">
        <v>380</v>
      </c>
      <c r="S1101" s="88" t="s">
        <v>22</v>
      </c>
    </row>
    <row r="1102" spans="1:19" ht="31.2">
      <c r="A1102" s="142"/>
      <c r="B1102" s="87" t="s">
        <v>321</v>
      </c>
      <c r="C1102" s="87" t="s">
        <v>320</v>
      </c>
      <c r="D1102" s="87" t="s">
        <v>22</v>
      </c>
      <c r="E1102"/>
      <c r="F1102"/>
      <c r="G1102" s="32" t="s">
        <v>333</v>
      </c>
      <c r="H1102" s="33">
        <v>2</v>
      </c>
      <c r="I1102" s="33">
        <v>199</v>
      </c>
      <c r="J1102" s="33">
        <v>329</v>
      </c>
      <c r="K1102" s="33">
        <v>3</v>
      </c>
      <c r="L1102" s="33">
        <v>449</v>
      </c>
      <c r="M1102" s="33">
        <v>179</v>
      </c>
      <c r="N1102" s="33">
        <v>90</v>
      </c>
      <c r="O1102" s="33">
        <v>1</v>
      </c>
      <c r="P1102" s="33">
        <v>120</v>
      </c>
      <c r="Q1102" s="33">
        <v>424</v>
      </c>
      <c r="R1102">
        <v>110</v>
      </c>
      <c r="S1102" s="4">
        <f>SUM(H1102:R1102)</f>
        <v>1906</v>
      </c>
    </row>
    <row r="1103" spans="1:19">
      <c r="A1103" s="89" t="s">
        <v>333</v>
      </c>
      <c r="B1103" s="90">
        <v>1052</v>
      </c>
      <c r="C1103" s="90">
        <v>854</v>
      </c>
      <c r="D1103" s="89">
        <f>SUM(B1103:C1103)</f>
        <v>1906</v>
      </c>
      <c r="E1103"/>
      <c r="F1103" s="11"/>
      <c r="G1103" s="11"/>
      <c r="H1103" s="11"/>
      <c r="I1103" s="11"/>
      <c r="J1103" s="11"/>
      <c r="K1103" s="11"/>
      <c r="L1103" s="11"/>
      <c r="M1103" s="11"/>
      <c r="N1103" s="33"/>
      <c r="O1103" s="33"/>
      <c r="P1103" s="33"/>
      <c r="Q1103" s="33"/>
    </row>
    <row r="1104" spans="1:19">
      <c r="F1104" s="11"/>
      <c r="G1104" s="11"/>
      <c r="H1104" s="11"/>
      <c r="I1104" s="11"/>
      <c r="J1104" s="11"/>
      <c r="K1104" s="11"/>
      <c r="L1104" s="11"/>
      <c r="M1104" s="11"/>
    </row>
    <row r="1105" spans="1:13">
      <c r="A1105" s="4" t="s">
        <v>421</v>
      </c>
      <c r="F1105" s="11"/>
      <c r="G1105" s="11"/>
      <c r="H1105" s="11"/>
      <c r="I1105" s="11"/>
      <c r="J1105" s="11"/>
      <c r="K1105" s="11"/>
      <c r="L1105" s="11"/>
      <c r="M1105" s="11"/>
    </row>
    <row r="1106" spans="1:13">
      <c r="F1106" s="11"/>
      <c r="G1106" s="11"/>
      <c r="H1106" s="11"/>
      <c r="I1106" s="11"/>
      <c r="J1106" s="11"/>
      <c r="K1106" s="11"/>
      <c r="L1106" s="11"/>
      <c r="M1106" s="11"/>
    </row>
    <row r="1107" spans="1:13">
      <c r="A1107" t="s">
        <v>45</v>
      </c>
      <c r="B1107" s="36" t="s">
        <v>43</v>
      </c>
      <c r="F1107" s="11"/>
      <c r="G1107" s="11"/>
      <c r="H1107" s="11"/>
      <c r="I1107" s="11"/>
      <c r="J1107" s="11"/>
      <c r="K1107" s="11"/>
      <c r="L1107" s="11"/>
      <c r="M1107" s="11"/>
    </row>
    <row r="1108" spans="1:13">
      <c r="A1108" s="32" t="s">
        <v>788</v>
      </c>
      <c r="B1108" s="33">
        <v>67</v>
      </c>
      <c r="F1108" s="11"/>
      <c r="G1108" s="11"/>
      <c r="H1108" s="11"/>
      <c r="I1108" s="11"/>
      <c r="J1108" s="11"/>
      <c r="K1108" s="11"/>
      <c r="L1108" s="11"/>
      <c r="M1108" s="11"/>
    </row>
    <row r="1109" spans="1:13">
      <c r="A1109" s="32" t="s">
        <v>789</v>
      </c>
      <c r="B1109" s="33">
        <v>129</v>
      </c>
      <c r="F1109" s="11"/>
      <c r="G1109" s="11"/>
      <c r="H1109" s="11"/>
      <c r="I1109" s="11"/>
      <c r="J1109" s="11"/>
      <c r="K1109" s="11"/>
      <c r="L1109" s="11"/>
      <c r="M1109" s="11"/>
    </row>
    <row r="1110" spans="1:13">
      <c r="A1110" s="32" t="s">
        <v>790</v>
      </c>
      <c r="B1110" s="33">
        <v>8</v>
      </c>
      <c r="F1110" s="11"/>
      <c r="G1110" s="11"/>
      <c r="H1110" s="11"/>
      <c r="I1110" s="11"/>
      <c r="J1110" s="11"/>
      <c r="K1110" s="11"/>
      <c r="L1110" s="11"/>
      <c r="M1110" s="11"/>
    </row>
    <row r="1111" spans="1:13">
      <c r="A1111" s="32" t="s">
        <v>791</v>
      </c>
      <c r="B1111" s="33">
        <v>138</v>
      </c>
      <c r="F1111" s="11"/>
      <c r="G1111" s="11"/>
      <c r="H1111" s="11"/>
      <c r="I1111" s="11"/>
      <c r="J1111" s="11"/>
      <c r="K1111" s="11"/>
      <c r="L1111" s="11"/>
      <c r="M1111" s="11"/>
    </row>
    <row r="1112" spans="1:13">
      <c r="A1112" s="32" t="s">
        <v>792</v>
      </c>
      <c r="B1112" s="33">
        <v>21</v>
      </c>
      <c r="F1112" s="11"/>
      <c r="G1112" s="11"/>
      <c r="H1112" s="11"/>
      <c r="I1112" s="11"/>
      <c r="J1112" s="11"/>
      <c r="K1112" s="11"/>
      <c r="L1112" s="11"/>
      <c r="M1112" s="11"/>
    </row>
    <row r="1113" spans="1:13">
      <c r="A1113" s="32" t="s">
        <v>793</v>
      </c>
      <c r="B1113" s="33">
        <v>48</v>
      </c>
      <c r="F1113" s="11"/>
      <c r="G1113" s="11"/>
      <c r="H1113" s="11"/>
      <c r="I1113" s="11"/>
      <c r="J1113" s="11"/>
      <c r="K1113" s="11"/>
      <c r="L1113" s="11"/>
      <c r="M1113" s="11"/>
    </row>
    <row r="1114" spans="1:13">
      <c r="A1114" s="32" t="s">
        <v>794</v>
      </c>
      <c r="B1114" s="33">
        <v>36</v>
      </c>
      <c r="F1114" s="11"/>
      <c r="G1114" s="11"/>
      <c r="H1114" s="11"/>
      <c r="I1114" s="11"/>
      <c r="J1114" s="11"/>
      <c r="K1114" s="11"/>
      <c r="L1114" s="11"/>
      <c r="M1114" s="11"/>
    </row>
    <row r="1115" spans="1:13">
      <c r="A1115" s="32" t="s">
        <v>795</v>
      </c>
      <c r="B1115" s="33">
        <v>128</v>
      </c>
      <c r="F1115" s="11"/>
      <c r="G1115" s="11"/>
      <c r="H1115" s="11"/>
      <c r="I1115" s="11"/>
      <c r="J1115" s="11"/>
      <c r="K1115" s="11"/>
      <c r="L1115" s="11"/>
      <c r="M1115" s="11"/>
    </row>
    <row r="1116" spans="1:13">
      <c r="A1116" s="32" t="s">
        <v>796</v>
      </c>
      <c r="B1116" s="33">
        <v>144</v>
      </c>
      <c r="F1116" s="11"/>
      <c r="G1116" s="11"/>
      <c r="H1116" s="11"/>
      <c r="I1116" s="11"/>
      <c r="J1116" s="11"/>
      <c r="K1116" s="11"/>
      <c r="L1116" s="11"/>
      <c r="M1116" s="11"/>
    </row>
    <row r="1117" spans="1:13">
      <c r="A1117" s="32" t="s">
        <v>797</v>
      </c>
      <c r="B1117" s="33">
        <v>214</v>
      </c>
      <c r="F1117" s="11"/>
      <c r="G1117" s="11"/>
      <c r="H1117" s="11"/>
      <c r="I1117" s="11"/>
      <c r="J1117" s="11"/>
      <c r="K1117" s="11"/>
      <c r="L1117" s="11"/>
      <c r="M1117" s="11"/>
    </row>
    <row r="1118" spans="1:13">
      <c r="A1118" s="32" t="s">
        <v>798</v>
      </c>
      <c r="B1118" s="33">
        <v>29</v>
      </c>
      <c r="F1118" s="11"/>
      <c r="G1118" s="11"/>
      <c r="H1118" s="11"/>
      <c r="I1118" s="11"/>
      <c r="J1118" s="11"/>
      <c r="K1118" s="11"/>
      <c r="L1118" s="11"/>
      <c r="M1118" s="11"/>
    </row>
    <row r="1119" spans="1:13">
      <c r="A1119" s="32" t="s">
        <v>799</v>
      </c>
      <c r="B1119" s="33">
        <v>103</v>
      </c>
      <c r="F1119" s="11"/>
      <c r="G1119" s="11"/>
      <c r="H1119" s="11"/>
      <c r="I1119" s="11"/>
      <c r="J1119" s="11"/>
      <c r="K1119" s="11"/>
      <c r="L1119" s="11"/>
      <c r="M1119" s="11"/>
    </row>
    <row r="1120" spans="1:13">
      <c r="A1120" s="32" t="s">
        <v>800</v>
      </c>
      <c r="B1120" s="33">
        <v>102</v>
      </c>
      <c r="F1120" s="11"/>
      <c r="G1120" s="11"/>
      <c r="H1120" s="11"/>
      <c r="I1120" s="11"/>
      <c r="J1120" s="11"/>
      <c r="K1120" s="11"/>
      <c r="L1120" s="11"/>
      <c r="M1120" s="11"/>
    </row>
    <row r="1121" spans="1:13">
      <c r="A1121" s="32" t="s">
        <v>801</v>
      </c>
      <c r="B1121" s="33">
        <v>95</v>
      </c>
      <c r="F1121" s="11"/>
      <c r="G1121" s="11"/>
      <c r="H1121" s="11"/>
      <c r="I1121" s="11"/>
      <c r="J1121" s="11"/>
      <c r="K1121" s="11"/>
      <c r="L1121" s="11"/>
      <c r="M1121" s="11"/>
    </row>
    <row r="1122" spans="1:13">
      <c r="A1122" s="32" t="s">
        <v>802</v>
      </c>
      <c r="B1122" s="33">
        <v>95</v>
      </c>
      <c r="F1122" s="11"/>
      <c r="G1122" s="11"/>
      <c r="H1122" s="11"/>
      <c r="I1122" s="11"/>
      <c r="J1122" s="11"/>
      <c r="K1122" s="11"/>
      <c r="L1122" s="11"/>
      <c r="M1122" s="11"/>
    </row>
    <row r="1123" spans="1:13">
      <c r="A1123" s="32" t="s">
        <v>803</v>
      </c>
      <c r="B1123" s="33">
        <v>1</v>
      </c>
      <c r="F1123" s="11"/>
      <c r="G1123" s="11"/>
      <c r="H1123" s="11"/>
      <c r="I1123" s="11"/>
      <c r="J1123" s="11"/>
      <c r="K1123" s="11"/>
      <c r="L1123" s="11"/>
      <c r="M1123" s="11"/>
    </row>
    <row r="1124" spans="1:13">
      <c r="A1124" s="32" t="s">
        <v>804</v>
      </c>
      <c r="B1124" s="33">
        <v>9</v>
      </c>
      <c r="F1124" s="11"/>
      <c r="G1124" s="11"/>
      <c r="H1124" s="11"/>
      <c r="I1124" s="11"/>
      <c r="J1124" s="11"/>
      <c r="K1124" s="11"/>
      <c r="L1124" s="11"/>
      <c r="M1124" s="11"/>
    </row>
    <row r="1125" spans="1:13">
      <c r="A1125" s="32" t="s">
        <v>805</v>
      </c>
      <c r="B1125" s="33">
        <v>3</v>
      </c>
      <c r="F1125" s="11"/>
      <c r="G1125" s="11"/>
      <c r="H1125" s="11"/>
      <c r="I1125" s="11"/>
      <c r="J1125" s="11"/>
      <c r="K1125" s="11"/>
      <c r="L1125" s="11"/>
      <c r="M1125" s="11"/>
    </row>
    <row r="1126" spans="1:13">
      <c r="A1126" s="32" t="s">
        <v>806</v>
      </c>
      <c r="B1126" s="33">
        <v>2</v>
      </c>
      <c r="F1126" s="11"/>
      <c r="G1126" s="11"/>
      <c r="H1126" s="11"/>
      <c r="I1126" s="11"/>
      <c r="J1126" s="11"/>
      <c r="K1126" s="11"/>
      <c r="L1126" s="11"/>
      <c r="M1126" s="11"/>
    </row>
    <row r="1127" spans="1:13">
      <c r="A1127" s="32" t="s">
        <v>807</v>
      </c>
      <c r="B1127" s="33">
        <v>1</v>
      </c>
      <c r="F1127" s="11"/>
      <c r="G1127" s="11"/>
      <c r="H1127" s="11"/>
      <c r="I1127" s="11"/>
      <c r="J1127" s="11"/>
      <c r="K1127" s="11"/>
      <c r="L1127" s="11"/>
      <c r="M1127" s="11"/>
    </row>
    <row r="1128" spans="1:13">
      <c r="A1128" s="32" t="s">
        <v>808</v>
      </c>
      <c r="B1128" s="33">
        <v>18</v>
      </c>
      <c r="F1128" s="11"/>
      <c r="G1128" s="11"/>
      <c r="H1128" s="11"/>
      <c r="I1128" s="11"/>
      <c r="J1128" s="11"/>
      <c r="K1128" s="11"/>
      <c r="L1128" s="11"/>
      <c r="M1128" s="11"/>
    </row>
    <row r="1129" spans="1:13">
      <c r="A1129" s="32" t="s">
        <v>809</v>
      </c>
      <c r="B1129" s="33">
        <v>18</v>
      </c>
      <c r="F1129" s="11"/>
      <c r="G1129" s="11"/>
      <c r="H1129" s="11"/>
      <c r="I1129" s="11"/>
      <c r="J1129" s="11"/>
      <c r="K1129" s="11"/>
      <c r="L1129" s="11"/>
      <c r="M1129" s="11"/>
    </row>
    <row r="1130" spans="1:13">
      <c r="A1130" s="32" t="s">
        <v>810</v>
      </c>
      <c r="B1130" s="33">
        <v>18</v>
      </c>
      <c r="F1130" s="11"/>
      <c r="G1130" s="11"/>
      <c r="H1130" s="11"/>
      <c r="I1130" s="11"/>
      <c r="J1130" s="11"/>
      <c r="K1130" s="11"/>
      <c r="L1130" s="11"/>
      <c r="M1130" s="11"/>
    </row>
    <row r="1131" spans="1:13">
      <c r="A1131" s="32" t="s">
        <v>811</v>
      </c>
      <c r="B1131" s="33">
        <v>214</v>
      </c>
      <c r="F1131" s="11"/>
      <c r="G1131" s="11"/>
      <c r="H1131" s="11"/>
      <c r="I1131" s="11"/>
      <c r="J1131" s="11"/>
      <c r="K1131" s="11"/>
      <c r="L1131" s="11"/>
      <c r="M1131" s="11"/>
    </row>
    <row r="1132" spans="1:13">
      <c r="A1132" s="32" t="s">
        <v>812</v>
      </c>
      <c r="B1132" s="33">
        <v>1</v>
      </c>
      <c r="F1132" s="11"/>
      <c r="G1132" s="11"/>
      <c r="H1132" s="11"/>
      <c r="I1132" s="11"/>
      <c r="J1132" s="11"/>
      <c r="K1132" s="11"/>
      <c r="L1132" s="11"/>
      <c r="M1132" s="11"/>
    </row>
    <row r="1133" spans="1:13">
      <c r="A1133" s="32" t="s">
        <v>813</v>
      </c>
      <c r="B1133" s="33">
        <v>9</v>
      </c>
      <c r="F1133" s="11"/>
      <c r="G1133" s="11"/>
      <c r="H1133" s="11"/>
      <c r="I1133" s="11"/>
      <c r="J1133" s="11"/>
      <c r="K1133" s="11"/>
      <c r="L1133" s="11"/>
      <c r="M1133" s="11"/>
    </row>
    <row r="1134" spans="1:13">
      <c r="A1134" s="32" t="s">
        <v>814</v>
      </c>
      <c r="B1134" s="33">
        <v>8</v>
      </c>
      <c r="F1134" s="11"/>
      <c r="G1134" s="11"/>
      <c r="H1134" s="11"/>
      <c r="I1134" s="11"/>
      <c r="J1134" s="11"/>
      <c r="K1134" s="11"/>
      <c r="L1134" s="11"/>
      <c r="M1134" s="11"/>
    </row>
    <row r="1135" spans="1:13">
      <c r="A1135" s="32" t="s">
        <v>690</v>
      </c>
      <c r="B1135" s="33">
        <v>13</v>
      </c>
      <c r="F1135" s="11"/>
      <c r="G1135" s="11"/>
      <c r="H1135" s="11"/>
      <c r="I1135" s="11"/>
      <c r="J1135" s="11"/>
      <c r="K1135" s="11"/>
      <c r="L1135" s="11"/>
      <c r="M1135" s="11"/>
    </row>
    <row r="1136" spans="1:13">
      <c r="A1136" s="32" t="s">
        <v>815</v>
      </c>
      <c r="B1136" s="33">
        <v>8</v>
      </c>
      <c r="F1136" s="11"/>
      <c r="G1136" s="11"/>
      <c r="H1136" s="11"/>
      <c r="I1136" s="11"/>
      <c r="J1136" s="11"/>
      <c r="K1136" s="11"/>
      <c r="L1136" s="11"/>
      <c r="M1136" s="11"/>
    </row>
    <row r="1137" spans="1:13">
      <c r="A1137" s="32" t="s">
        <v>1027</v>
      </c>
      <c r="B1137" s="33">
        <v>97</v>
      </c>
      <c r="F1137" s="11"/>
      <c r="G1137" s="11"/>
      <c r="H1137" s="11"/>
      <c r="I1137" s="11"/>
      <c r="J1137" s="11"/>
      <c r="K1137" s="11"/>
      <c r="L1137" s="11"/>
      <c r="M1137" s="11"/>
    </row>
    <row r="1138" spans="1:13">
      <c r="A1138" s="32" t="s">
        <v>1028</v>
      </c>
      <c r="B1138" s="33">
        <v>97</v>
      </c>
      <c r="F1138" s="11"/>
      <c r="G1138" s="11"/>
      <c r="H1138" s="11"/>
      <c r="I1138" s="11"/>
      <c r="J1138" s="11"/>
      <c r="K1138" s="11"/>
      <c r="L1138" s="11"/>
      <c r="M1138" s="11"/>
    </row>
    <row r="1139" spans="1:13">
      <c r="A1139" s="32" t="s">
        <v>1029</v>
      </c>
      <c r="B1139" s="33">
        <v>3</v>
      </c>
      <c r="F1139" s="11"/>
      <c r="G1139" s="11"/>
      <c r="H1139" s="11"/>
      <c r="I1139" s="11"/>
      <c r="J1139" s="11"/>
      <c r="K1139" s="11"/>
      <c r="L1139" s="11"/>
      <c r="M1139" s="11"/>
    </row>
    <row r="1140" spans="1:13">
      <c r="A1140" s="32" t="s">
        <v>1030</v>
      </c>
      <c r="B1140" s="33">
        <v>3</v>
      </c>
      <c r="F1140" s="11"/>
      <c r="G1140" s="11"/>
      <c r="H1140" s="11"/>
      <c r="I1140" s="11"/>
      <c r="J1140" s="11"/>
      <c r="K1140" s="11"/>
      <c r="L1140" s="11"/>
      <c r="M1140" s="11"/>
    </row>
    <row r="1141" spans="1:13">
      <c r="A1141" s="32" t="s">
        <v>1031</v>
      </c>
      <c r="B1141" s="33">
        <v>28</v>
      </c>
      <c r="F1141" s="11"/>
      <c r="G1141" s="11"/>
      <c r="H1141" s="11"/>
      <c r="I1141" s="11"/>
      <c r="J1141" s="11"/>
      <c r="K1141" s="11"/>
      <c r="L1141" s="11"/>
      <c r="M1141" s="11"/>
    </row>
    <row r="1142" spans="1:13">
      <c r="A1142" s="32" t="s">
        <v>1032</v>
      </c>
      <c r="B1142" s="33">
        <v>14</v>
      </c>
      <c r="F1142" s="11"/>
      <c r="G1142" s="11"/>
      <c r="H1142" s="11"/>
      <c r="I1142" s="11"/>
      <c r="J1142" s="11"/>
      <c r="K1142" s="11"/>
      <c r="L1142" s="11"/>
      <c r="M1142" s="11"/>
    </row>
    <row r="1143" spans="1:13">
      <c r="A1143" s="32" t="s">
        <v>1033</v>
      </c>
      <c r="B1143" s="33">
        <v>18</v>
      </c>
      <c r="F1143" s="11"/>
      <c r="G1143" s="11"/>
      <c r="H1143" s="11"/>
      <c r="I1143" s="11"/>
      <c r="J1143" s="11"/>
      <c r="K1143" s="11"/>
      <c r="L1143" s="11"/>
      <c r="M1143" s="11"/>
    </row>
    <row r="1144" spans="1:13">
      <c r="A1144" s="32" t="s">
        <v>1034</v>
      </c>
      <c r="B1144" s="33">
        <v>83</v>
      </c>
      <c r="F1144" s="11"/>
      <c r="G1144" s="11"/>
      <c r="H1144" s="11"/>
      <c r="I1144" s="11"/>
      <c r="J1144" s="11"/>
      <c r="K1144" s="11"/>
      <c r="L1144" s="11"/>
      <c r="M1144" s="11"/>
    </row>
    <row r="1145" spans="1:13">
      <c r="A1145" s="32" t="s">
        <v>1035</v>
      </c>
      <c r="B1145" s="33">
        <v>19</v>
      </c>
      <c r="F1145" s="11"/>
      <c r="G1145" s="11"/>
      <c r="H1145" s="11"/>
      <c r="I1145" s="11"/>
      <c r="J1145" s="11"/>
      <c r="K1145" s="11"/>
      <c r="L1145" s="11"/>
      <c r="M1145" s="11"/>
    </row>
    <row r="1146" spans="1:13">
      <c r="A1146" s="32"/>
      <c r="B1146" s="33"/>
      <c r="F1146" s="11"/>
      <c r="G1146" s="11"/>
      <c r="H1146" s="11"/>
      <c r="I1146" s="11"/>
      <c r="J1146" s="11"/>
      <c r="K1146" s="11"/>
      <c r="L1146" s="11"/>
      <c r="M1146" s="11"/>
    </row>
    <row r="1147" spans="1:13">
      <c r="A1147" s="32"/>
      <c r="B1147" s="33"/>
      <c r="F1147" s="11"/>
      <c r="G1147" s="11"/>
      <c r="H1147" s="11"/>
      <c r="I1147" s="11"/>
      <c r="J1147" s="11"/>
      <c r="K1147" s="11"/>
      <c r="L1147" s="11"/>
      <c r="M1147" s="11"/>
    </row>
    <row r="1148" spans="1:13">
      <c r="A1148" s="32"/>
      <c r="B1148" s="33"/>
      <c r="F1148" s="11"/>
      <c r="G1148" s="11"/>
      <c r="H1148" s="11"/>
      <c r="I1148" s="11"/>
      <c r="J1148" s="11"/>
      <c r="K1148" s="11"/>
      <c r="L1148" s="11"/>
      <c r="M1148" s="11"/>
    </row>
    <row r="1149" spans="1:13">
      <c r="A1149" s="32"/>
      <c r="B1149" s="33"/>
      <c r="F1149" s="11"/>
      <c r="G1149" s="11"/>
      <c r="H1149" s="11"/>
      <c r="I1149" s="11"/>
      <c r="J1149" s="11"/>
      <c r="K1149" s="11"/>
      <c r="L1149" s="11"/>
      <c r="M1149" s="11"/>
    </row>
    <row r="1150" spans="1:13">
      <c r="A1150" s="32"/>
      <c r="B1150" s="33"/>
      <c r="F1150" s="11"/>
      <c r="G1150" s="11"/>
      <c r="H1150" s="11"/>
      <c r="I1150" s="11"/>
      <c r="J1150" s="11"/>
      <c r="K1150" s="11"/>
      <c r="L1150" s="11"/>
      <c r="M1150" s="11"/>
    </row>
    <row r="1151" spans="1:13">
      <c r="A1151" s="32"/>
      <c r="B1151" s="33"/>
      <c r="F1151" s="11"/>
      <c r="G1151" s="11"/>
      <c r="H1151" s="11"/>
      <c r="I1151" s="11"/>
      <c r="J1151" s="11"/>
      <c r="K1151" s="11"/>
      <c r="L1151" s="11"/>
      <c r="M1151" s="11"/>
    </row>
    <row r="1152" spans="1:13">
      <c r="A1152" s="32"/>
      <c r="B1152" s="33"/>
      <c r="F1152" s="11"/>
      <c r="G1152" s="11"/>
      <c r="H1152" s="11"/>
      <c r="I1152" s="11"/>
      <c r="J1152" s="11"/>
      <c r="K1152" s="11"/>
      <c r="L1152" s="11"/>
      <c r="M1152" s="11"/>
    </row>
    <row r="1153" spans="1:17" ht="33" customHeight="1">
      <c r="A1153" s="4" t="s">
        <v>490</v>
      </c>
      <c r="F1153"/>
      <c r="G1153"/>
      <c r="H1153"/>
      <c r="I1153"/>
      <c r="J1153"/>
      <c r="K1153"/>
      <c r="L1153"/>
      <c r="M1153"/>
    </row>
    <row r="1154" spans="1:17" ht="86.4">
      <c r="A1154" s="120" t="s">
        <v>816</v>
      </c>
      <c r="B1154" s="120"/>
      <c r="C1154" s="120"/>
      <c r="D1154"/>
      <c r="E1154"/>
      <c r="F1154" s="92"/>
      <c r="G1154" s="92"/>
      <c r="H1154" s="93" t="s">
        <v>817</v>
      </c>
      <c r="I1154" s="94"/>
      <c r="J1154" s="94"/>
      <c r="K1154" s="94"/>
      <c r="L1154" s="94"/>
      <c r="M1154" s="94"/>
      <c r="N1154" s="94"/>
      <c r="O1154" s="94"/>
      <c r="P1154" s="94"/>
      <c r="Q1154" s="95"/>
    </row>
    <row r="1155" spans="1:17" ht="14.4" customHeight="1">
      <c r="A1155" s="91" t="s">
        <v>341</v>
      </c>
      <c r="B1155" s="91" t="s">
        <v>320</v>
      </c>
      <c r="C1155" s="91" t="s">
        <v>321</v>
      </c>
      <c r="D1155" s="92"/>
      <c r="E1155" s="92"/>
      <c r="F1155" s="33"/>
      <c r="G1155" s="33"/>
      <c r="H1155" s="146" t="s">
        <v>341</v>
      </c>
      <c r="I1155" s="147" t="s">
        <v>831</v>
      </c>
      <c r="J1155" s="147" t="s">
        <v>328</v>
      </c>
      <c r="K1155" s="147" t="s">
        <v>329</v>
      </c>
      <c r="L1155" s="147" t="s">
        <v>89</v>
      </c>
      <c r="M1155" s="147" t="s">
        <v>330</v>
      </c>
      <c r="N1155" s="147" t="s">
        <v>331</v>
      </c>
      <c r="O1155" s="147" t="s">
        <v>380</v>
      </c>
      <c r="P1155" s="147" t="s">
        <v>340</v>
      </c>
      <c r="Q1155" s="147" t="s">
        <v>332</v>
      </c>
    </row>
    <row r="1156" spans="1:17">
      <c r="A1156" s="96" t="s">
        <v>336</v>
      </c>
      <c r="B1156" s="97">
        <v>54</v>
      </c>
      <c r="C1156" s="97">
        <v>58</v>
      </c>
      <c r="D1156" s="33"/>
      <c r="E1156" s="33"/>
      <c r="F1156" s="33"/>
      <c r="G1156" s="33"/>
      <c r="H1156" s="96" t="s">
        <v>336</v>
      </c>
      <c r="I1156" s="97">
        <v>0</v>
      </c>
      <c r="J1156" s="97">
        <v>13</v>
      </c>
      <c r="K1156" s="97">
        <v>18</v>
      </c>
      <c r="L1156" s="97">
        <v>19</v>
      </c>
      <c r="M1156" s="97">
        <v>13</v>
      </c>
      <c r="N1156" s="97">
        <v>21</v>
      </c>
      <c r="O1156" s="97">
        <v>22</v>
      </c>
      <c r="P1156" s="97">
        <v>2</v>
      </c>
      <c r="Q1156" s="97">
        <v>4</v>
      </c>
    </row>
    <row r="1157" spans="1:17">
      <c r="A1157" s="96" t="s">
        <v>337</v>
      </c>
      <c r="B1157" s="97">
        <v>82</v>
      </c>
      <c r="C1157" s="97">
        <v>0</v>
      </c>
      <c r="D1157" s="33"/>
      <c r="E1157" s="33"/>
      <c r="F1157" s="33"/>
      <c r="G1157" s="33"/>
      <c r="H1157" s="96" t="s">
        <v>337</v>
      </c>
      <c r="I1157" s="97">
        <v>0</v>
      </c>
      <c r="J1157" s="97">
        <v>0</v>
      </c>
      <c r="K1157" s="97">
        <v>5</v>
      </c>
      <c r="L1157" s="97">
        <v>18</v>
      </c>
      <c r="M1157" s="97">
        <v>13</v>
      </c>
      <c r="N1157" s="97">
        <v>30</v>
      </c>
      <c r="O1157" s="97">
        <v>8</v>
      </c>
      <c r="P1157" s="97">
        <v>6</v>
      </c>
      <c r="Q1157" s="97">
        <v>2</v>
      </c>
    </row>
    <row r="1158" spans="1:17">
      <c r="A1158" s="96" t="s">
        <v>393</v>
      </c>
      <c r="B1158" s="97">
        <v>0</v>
      </c>
      <c r="C1158" s="97">
        <v>2</v>
      </c>
      <c r="D1158" s="33"/>
      <c r="E1158" s="33"/>
      <c r="F1158" s="33"/>
      <c r="G1158" s="33"/>
      <c r="H1158" s="96" t="s">
        <v>393</v>
      </c>
      <c r="I1158" s="97">
        <v>0</v>
      </c>
      <c r="J1158" s="97">
        <v>0</v>
      </c>
      <c r="K1158" s="97">
        <v>0</v>
      </c>
      <c r="L1158" s="97">
        <v>2</v>
      </c>
      <c r="M1158" s="97">
        <v>0</v>
      </c>
      <c r="N1158" s="97">
        <v>0</v>
      </c>
      <c r="O1158" s="97">
        <v>0</v>
      </c>
      <c r="P1158" s="97">
        <v>0</v>
      </c>
      <c r="Q1158" s="97"/>
    </row>
    <row r="1159" spans="1:17">
      <c r="A1159" s="96" t="s">
        <v>338</v>
      </c>
      <c r="B1159" s="97">
        <v>16</v>
      </c>
      <c r="C1159" s="97">
        <v>18</v>
      </c>
      <c r="D1159" s="33"/>
      <c r="E1159" s="33"/>
      <c r="F1159" s="33"/>
      <c r="G1159" s="33"/>
      <c r="H1159" s="96" t="s">
        <v>338</v>
      </c>
      <c r="I1159" s="97">
        <v>0</v>
      </c>
      <c r="J1159" s="97">
        <v>0</v>
      </c>
      <c r="K1159" s="97">
        <v>0</v>
      </c>
      <c r="L1159" s="97">
        <v>0</v>
      </c>
      <c r="M1159" s="97">
        <v>0</v>
      </c>
      <c r="N1159" s="97">
        <v>28</v>
      </c>
      <c r="O1159" s="97">
        <v>0</v>
      </c>
      <c r="P1159" s="97">
        <v>0</v>
      </c>
      <c r="Q1159" s="97">
        <v>6</v>
      </c>
    </row>
    <row r="1160" spans="1:17">
      <c r="A1160" s="96" t="s">
        <v>339</v>
      </c>
      <c r="B1160" s="97">
        <v>41</v>
      </c>
      <c r="C1160" s="97">
        <v>32</v>
      </c>
      <c r="D1160" s="33"/>
      <c r="E1160" s="33"/>
      <c r="F1160" s="33"/>
      <c r="G1160" s="33"/>
      <c r="H1160" s="96" t="s">
        <v>339</v>
      </c>
      <c r="I1160" s="97">
        <v>0</v>
      </c>
      <c r="J1160" s="97">
        <v>8</v>
      </c>
      <c r="K1160" s="97">
        <v>6</v>
      </c>
      <c r="L1160" s="97">
        <v>8</v>
      </c>
      <c r="M1160" s="97">
        <v>8</v>
      </c>
      <c r="N1160" s="97">
        <v>4</v>
      </c>
      <c r="O1160" s="97">
        <v>5</v>
      </c>
      <c r="P1160" s="97">
        <v>2</v>
      </c>
      <c r="Q1160" s="97">
        <v>32</v>
      </c>
    </row>
    <row r="1161" spans="1:17">
      <c r="A1161" s="96" t="s">
        <v>394</v>
      </c>
      <c r="B1161" s="97">
        <v>50</v>
      </c>
      <c r="C1161" s="97">
        <v>83</v>
      </c>
      <c r="D1161" s="33"/>
      <c r="E1161" s="33"/>
      <c r="F1161" s="33"/>
      <c r="G1161" s="33"/>
      <c r="H1161" s="96" t="s">
        <v>1036</v>
      </c>
      <c r="I1161" s="97">
        <v>0</v>
      </c>
      <c r="J1161" s="97">
        <v>0</v>
      </c>
      <c r="K1161" s="97">
        <v>0</v>
      </c>
      <c r="L1161" s="97">
        <v>0</v>
      </c>
      <c r="M1161" s="97"/>
      <c r="N1161" s="97">
        <v>0</v>
      </c>
      <c r="O1161" s="97">
        <v>0</v>
      </c>
      <c r="P1161" s="97">
        <v>0</v>
      </c>
      <c r="Q1161" s="97"/>
    </row>
    <row r="1162" spans="1:17">
      <c r="A1162" s="96" t="s">
        <v>478</v>
      </c>
      <c r="B1162" s="97">
        <v>5</v>
      </c>
      <c r="C1162" s="97">
        <v>10</v>
      </c>
      <c r="D1162" s="33"/>
      <c r="E1162" s="33"/>
      <c r="F1162" s="33"/>
      <c r="G1162" s="33"/>
      <c r="H1162" s="96" t="s">
        <v>394</v>
      </c>
      <c r="I1162" s="97">
        <v>1</v>
      </c>
      <c r="J1162" s="97">
        <v>12</v>
      </c>
      <c r="K1162" s="97">
        <v>33</v>
      </c>
      <c r="L1162" s="97">
        <v>22</v>
      </c>
      <c r="M1162" s="97">
        <v>9</v>
      </c>
      <c r="N1162" s="97">
        <v>27</v>
      </c>
      <c r="O1162" s="97">
        <v>5</v>
      </c>
      <c r="P1162" s="97">
        <v>0</v>
      </c>
      <c r="Q1162" s="97">
        <v>24</v>
      </c>
    </row>
    <row r="1163" spans="1:17">
      <c r="A1163" s="96" t="s">
        <v>818</v>
      </c>
      <c r="B1163" s="97">
        <v>35</v>
      </c>
      <c r="C1163" s="97">
        <v>21</v>
      </c>
      <c r="D1163" s="33"/>
      <c r="E1163" s="33"/>
      <c r="F1163" s="33"/>
      <c r="G1163" s="33"/>
      <c r="H1163" s="96" t="s">
        <v>478</v>
      </c>
      <c r="I1163" s="97">
        <v>0</v>
      </c>
      <c r="J1163" s="97">
        <v>2</v>
      </c>
      <c r="K1163" s="97">
        <v>3</v>
      </c>
      <c r="L1163" s="97">
        <v>4</v>
      </c>
      <c r="M1163" s="97">
        <v>2</v>
      </c>
      <c r="N1163" s="97">
        <v>0</v>
      </c>
      <c r="O1163" s="97">
        <v>0</v>
      </c>
      <c r="P1163" s="97">
        <v>0</v>
      </c>
      <c r="Q1163" s="97">
        <v>4</v>
      </c>
    </row>
    <row r="1164" spans="1:17">
      <c r="A1164" s="96" t="s">
        <v>484</v>
      </c>
      <c r="B1164" s="97">
        <v>18</v>
      </c>
      <c r="C1164" s="97">
        <v>20</v>
      </c>
      <c r="D1164" s="33"/>
      <c r="E1164" s="33"/>
      <c r="F1164" s="33"/>
      <c r="G1164" s="33"/>
      <c r="H1164" s="96" t="s">
        <v>818</v>
      </c>
      <c r="I1164" s="97">
        <v>0</v>
      </c>
      <c r="J1164" s="97">
        <v>4</v>
      </c>
      <c r="K1164" s="97">
        <v>12</v>
      </c>
      <c r="L1164" s="97">
        <v>10</v>
      </c>
      <c r="M1164" s="97">
        <v>7</v>
      </c>
      <c r="N1164" s="97">
        <v>15</v>
      </c>
      <c r="O1164" s="97">
        <v>0</v>
      </c>
      <c r="P1164" s="97">
        <v>0</v>
      </c>
      <c r="Q1164" s="97">
        <v>8</v>
      </c>
    </row>
    <row r="1165" spans="1:17">
      <c r="A1165" s="96" t="s">
        <v>395</v>
      </c>
      <c r="B1165" s="97">
        <v>2</v>
      </c>
      <c r="C1165" s="97">
        <v>22</v>
      </c>
      <c r="D1165" s="33"/>
      <c r="E1165" s="33"/>
      <c r="F1165" s="33"/>
      <c r="G1165" s="33"/>
      <c r="H1165" s="96" t="s">
        <v>484</v>
      </c>
      <c r="I1165" s="97">
        <v>0</v>
      </c>
      <c r="J1165" s="97">
        <v>4</v>
      </c>
      <c r="K1165" s="97">
        <v>9</v>
      </c>
      <c r="L1165" s="97">
        <v>5</v>
      </c>
      <c r="M1165" s="97">
        <v>2</v>
      </c>
      <c r="N1165" s="97">
        <v>8</v>
      </c>
      <c r="O1165" s="97">
        <v>3</v>
      </c>
      <c r="P1165" s="97">
        <v>2</v>
      </c>
      <c r="Q1165" s="97">
        <v>5</v>
      </c>
    </row>
    <row r="1166" spans="1:17">
      <c r="A1166" s="96" t="s">
        <v>398</v>
      </c>
      <c r="B1166" s="97">
        <v>303</v>
      </c>
      <c r="C1166" s="97">
        <v>266</v>
      </c>
      <c r="D1166" s="33"/>
      <c r="E1166" s="33"/>
      <c r="F1166" s="33"/>
      <c r="G1166" s="33"/>
      <c r="H1166" s="96" t="s">
        <v>395</v>
      </c>
      <c r="I1166" s="97">
        <v>0</v>
      </c>
      <c r="J1166" s="97">
        <v>2</v>
      </c>
      <c r="K1166" s="97">
        <v>5</v>
      </c>
      <c r="L1166" s="97">
        <v>8</v>
      </c>
      <c r="M1166" s="97">
        <v>1</v>
      </c>
      <c r="N1166" s="97">
        <v>0</v>
      </c>
      <c r="O1166" s="97">
        <v>0</v>
      </c>
      <c r="P1166" s="97">
        <v>0</v>
      </c>
      <c r="Q1166" s="97">
        <v>8</v>
      </c>
    </row>
    <row r="1167" spans="1:17">
      <c r="F1167" s="11"/>
      <c r="G1167" s="11"/>
      <c r="H1167" s="98" t="s">
        <v>398</v>
      </c>
      <c r="I1167" s="99">
        <f t="shared" ref="I1167:Q1167" si="15">SUM(I1156:I1166)</f>
        <v>1</v>
      </c>
      <c r="J1167" s="99">
        <f t="shared" si="15"/>
        <v>45</v>
      </c>
      <c r="K1167" s="99">
        <f t="shared" si="15"/>
        <v>91</v>
      </c>
      <c r="L1167" s="99">
        <f t="shared" si="15"/>
        <v>96</v>
      </c>
      <c r="M1167" s="99">
        <f t="shared" si="15"/>
        <v>55</v>
      </c>
      <c r="N1167" s="99">
        <f t="shared" si="15"/>
        <v>133</v>
      </c>
      <c r="O1167" s="99">
        <f t="shared" si="15"/>
        <v>43</v>
      </c>
      <c r="P1167" s="99">
        <f t="shared" si="15"/>
        <v>12</v>
      </c>
      <c r="Q1167" s="99">
        <f t="shared" si="15"/>
        <v>93</v>
      </c>
    </row>
    <row r="1168" spans="1:17">
      <c r="F1168" s="11"/>
      <c r="G1168" s="11"/>
      <c r="H1168" s="11"/>
      <c r="I1168" s="11"/>
      <c r="J1168" s="11"/>
      <c r="K1168" s="11"/>
      <c r="L1168" s="11"/>
      <c r="M1168" s="11"/>
    </row>
    <row r="1169" spans="1:16">
      <c r="A1169" s="4" t="s">
        <v>353</v>
      </c>
      <c r="F1169" s="11"/>
      <c r="G1169" s="11"/>
      <c r="H1169" s="11"/>
      <c r="I1169" s="11"/>
      <c r="J1169" s="11"/>
      <c r="K1169" s="11"/>
      <c r="L1169" s="11"/>
      <c r="M1169" s="11"/>
    </row>
    <row r="1170" spans="1:16">
      <c r="F1170" s="11"/>
      <c r="G1170" s="11"/>
      <c r="H1170" s="11"/>
      <c r="I1170" s="11"/>
      <c r="J1170" s="11"/>
      <c r="K1170" s="11"/>
      <c r="L1170" s="11"/>
      <c r="M1170" s="11"/>
    </row>
    <row r="1171" spans="1:16">
      <c r="F1171" s="11"/>
      <c r="G1171" s="11"/>
      <c r="H1171" s="11"/>
      <c r="I1171" s="11"/>
      <c r="J1171" s="11"/>
      <c r="K1171" s="11"/>
      <c r="L1171" s="11"/>
      <c r="M1171" s="11"/>
    </row>
    <row r="1172" spans="1:16">
      <c r="J1172" s="11"/>
      <c r="K1172" s="11"/>
      <c r="L1172" s="11"/>
      <c r="M1172" s="11"/>
    </row>
    <row r="1173" spans="1:16">
      <c r="A1173" s="148" t="s">
        <v>341</v>
      </c>
      <c r="B1173" s="148" t="s">
        <v>1037</v>
      </c>
      <c r="C1173" s="148" t="s">
        <v>342</v>
      </c>
      <c r="D1173" s="148" t="s">
        <v>343</v>
      </c>
      <c r="E1173" s="148" t="s">
        <v>89</v>
      </c>
      <c r="F1173" s="148" t="s">
        <v>330</v>
      </c>
      <c r="G1173" s="148" t="s">
        <v>340</v>
      </c>
      <c r="H1173" s="148" t="s">
        <v>44</v>
      </c>
      <c r="I1173" s="148" t="s">
        <v>344</v>
      </c>
      <c r="J1173" s="148" t="s">
        <v>398</v>
      </c>
      <c r="K1173" s="11"/>
      <c r="L1173" s="11"/>
    </row>
    <row r="1174" spans="1:16">
      <c r="A1174" s="32" t="s">
        <v>345</v>
      </c>
      <c r="B1174" s="33">
        <v>1</v>
      </c>
      <c r="C1174" s="33">
        <v>20</v>
      </c>
      <c r="D1174" s="33">
        <v>54</v>
      </c>
      <c r="E1174" s="33">
        <v>66</v>
      </c>
      <c r="F1174" s="33">
        <v>27</v>
      </c>
      <c r="G1174" s="33">
        <v>4</v>
      </c>
      <c r="H1174" s="33">
        <v>9</v>
      </c>
      <c r="I1174" s="33">
        <v>254</v>
      </c>
      <c r="J1174" s="33">
        <v>435</v>
      </c>
      <c r="K1174" s="11"/>
      <c r="L1174" s="11"/>
      <c r="M1174" s="148" t="s">
        <v>341</v>
      </c>
      <c r="N1174" s="148" t="s">
        <v>321</v>
      </c>
      <c r="O1174" s="148" t="s">
        <v>683</v>
      </c>
      <c r="P1174" s="148" t="s">
        <v>398</v>
      </c>
    </row>
    <row r="1175" spans="1:16">
      <c r="A1175" s="32" t="s">
        <v>346</v>
      </c>
      <c r="B1175" s="33">
        <v>0</v>
      </c>
      <c r="C1175" s="33">
        <v>9</v>
      </c>
      <c r="D1175" s="33">
        <v>14</v>
      </c>
      <c r="E1175" s="33">
        <v>25</v>
      </c>
      <c r="F1175" s="33">
        <v>13</v>
      </c>
      <c r="G1175" s="33">
        <v>3</v>
      </c>
      <c r="H1175" s="33">
        <v>2</v>
      </c>
      <c r="I1175" s="33">
        <v>80</v>
      </c>
      <c r="J1175" s="33">
        <v>146</v>
      </c>
      <c r="K1175" s="11"/>
      <c r="L1175" s="11"/>
      <c r="M1175" s="32" t="s">
        <v>354</v>
      </c>
      <c r="N1175" s="33">
        <v>548</v>
      </c>
      <c r="O1175" s="33">
        <v>518</v>
      </c>
      <c r="P1175" s="33">
        <v>1066</v>
      </c>
    </row>
    <row r="1176" spans="1:16">
      <c r="A1176" s="32" t="s">
        <v>347</v>
      </c>
      <c r="B1176" s="33">
        <v>1</v>
      </c>
      <c r="C1176" s="33">
        <v>67</v>
      </c>
      <c r="D1176" s="33">
        <v>90</v>
      </c>
      <c r="E1176" s="33">
        <v>126</v>
      </c>
      <c r="F1176" s="33">
        <v>32</v>
      </c>
      <c r="G1176" s="33">
        <v>13</v>
      </c>
      <c r="H1176" s="33">
        <v>6</v>
      </c>
      <c r="I1176" s="33">
        <v>309</v>
      </c>
      <c r="J1176" s="33">
        <v>644</v>
      </c>
      <c r="K1176" s="11"/>
      <c r="L1176" s="11"/>
      <c r="M1176" s="32" t="s">
        <v>358</v>
      </c>
      <c r="N1176" s="33">
        <v>243</v>
      </c>
      <c r="O1176" s="33">
        <v>192</v>
      </c>
      <c r="P1176" s="33">
        <v>435</v>
      </c>
    </row>
    <row r="1177" spans="1:16">
      <c r="A1177" s="32" t="s">
        <v>348</v>
      </c>
      <c r="B1177" s="33">
        <v>0</v>
      </c>
      <c r="C1177" s="33">
        <v>43</v>
      </c>
      <c r="D1177" s="33">
        <v>56</v>
      </c>
      <c r="E1177" s="33">
        <v>41</v>
      </c>
      <c r="F1177" s="33">
        <v>19</v>
      </c>
      <c r="G1177" s="33">
        <v>4</v>
      </c>
      <c r="H1177" s="33">
        <v>1</v>
      </c>
      <c r="I1177" s="33">
        <v>111</v>
      </c>
      <c r="J1177" s="33">
        <v>275</v>
      </c>
      <c r="K1177" s="11"/>
      <c r="L1177" s="11"/>
      <c r="M1177" s="32" t="s">
        <v>355</v>
      </c>
      <c r="N1177" s="33">
        <v>234</v>
      </c>
      <c r="O1177" s="33">
        <v>183</v>
      </c>
      <c r="P1177" s="33">
        <v>417</v>
      </c>
    </row>
    <row r="1178" spans="1:16">
      <c r="A1178" s="32" t="s">
        <v>349</v>
      </c>
      <c r="B1178" s="33">
        <v>0</v>
      </c>
      <c r="C1178" s="33">
        <v>18</v>
      </c>
      <c r="D1178" s="33">
        <v>28</v>
      </c>
      <c r="E1178" s="33">
        <v>61</v>
      </c>
      <c r="F1178" s="33">
        <v>25</v>
      </c>
      <c r="G1178" s="33">
        <v>6</v>
      </c>
      <c r="H1178" s="33">
        <v>3</v>
      </c>
      <c r="I1178" s="33">
        <v>139</v>
      </c>
      <c r="J1178" s="33">
        <v>280</v>
      </c>
      <c r="K1178" s="11"/>
      <c r="L1178" s="11"/>
      <c r="M1178" s="32" t="s">
        <v>356</v>
      </c>
      <c r="N1178" s="33">
        <v>197</v>
      </c>
      <c r="O1178" s="33">
        <v>160</v>
      </c>
      <c r="P1178" s="33">
        <v>357</v>
      </c>
    </row>
    <row r="1179" spans="1:16">
      <c r="A1179" s="32" t="s">
        <v>350</v>
      </c>
      <c r="B1179" s="33">
        <v>0</v>
      </c>
      <c r="C1179" s="33">
        <v>8</v>
      </c>
      <c r="D1179" s="33">
        <v>11</v>
      </c>
      <c r="E1179" s="33">
        <v>11</v>
      </c>
      <c r="F1179" s="33">
        <v>2</v>
      </c>
      <c r="G1179" s="33">
        <v>1</v>
      </c>
      <c r="H1179" s="33">
        <v>3</v>
      </c>
      <c r="I1179" s="33">
        <v>49</v>
      </c>
      <c r="J1179" s="33">
        <v>85</v>
      </c>
      <c r="K1179" s="11"/>
      <c r="L1179" s="11"/>
      <c r="M1179" s="32" t="s">
        <v>347</v>
      </c>
      <c r="N1179" s="33">
        <v>370</v>
      </c>
      <c r="O1179" s="33">
        <v>274</v>
      </c>
      <c r="P1179" s="33">
        <v>644</v>
      </c>
    </row>
    <row r="1180" spans="1:16">
      <c r="A1180" s="32" t="s">
        <v>351</v>
      </c>
      <c r="B1180" s="33">
        <v>0</v>
      </c>
      <c r="C1180" s="33">
        <v>15</v>
      </c>
      <c r="D1180" s="33">
        <v>54</v>
      </c>
      <c r="E1180" s="33">
        <v>59</v>
      </c>
      <c r="F1180" s="33">
        <v>20</v>
      </c>
      <c r="G1180" s="33">
        <v>9</v>
      </c>
      <c r="H1180" s="33">
        <v>8</v>
      </c>
      <c r="I1180" s="33">
        <v>192</v>
      </c>
      <c r="J1180" s="33">
        <v>357</v>
      </c>
      <c r="K1180" s="11"/>
      <c r="L1180" s="11"/>
      <c r="M1180" s="32" t="s">
        <v>348</v>
      </c>
      <c r="N1180" s="33">
        <v>171</v>
      </c>
      <c r="O1180" s="33">
        <v>104</v>
      </c>
      <c r="P1180" s="33">
        <v>275</v>
      </c>
    </row>
    <row r="1181" spans="1:16">
      <c r="A1181" s="32" t="s">
        <v>352</v>
      </c>
      <c r="B1181" s="33">
        <v>0</v>
      </c>
      <c r="C1181" s="33">
        <v>5</v>
      </c>
      <c r="D1181" s="33">
        <v>26</v>
      </c>
      <c r="E1181" s="33">
        <v>32</v>
      </c>
      <c r="F1181" s="33">
        <v>4</v>
      </c>
      <c r="G1181" s="33">
        <v>5</v>
      </c>
      <c r="H1181" s="33">
        <v>7</v>
      </c>
      <c r="I1181" s="33">
        <v>338</v>
      </c>
      <c r="J1181" s="33">
        <v>417</v>
      </c>
      <c r="K1181" s="11"/>
      <c r="L1181" s="11"/>
      <c r="M1181" s="32" t="s">
        <v>357</v>
      </c>
      <c r="N1181" s="33">
        <v>148</v>
      </c>
      <c r="O1181" s="33">
        <v>132</v>
      </c>
      <c r="P1181" s="33">
        <v>280</v>
      </c>
    </row>
    <row r="1182" spans="1:16">
      <c r="A1182" s="32" t="s">
        <v>354</v>
      </c>
      <c r="B1182" s="33">
        <v>1</v>
      </c>
      <c r="C1182" s="33">
        <v>88</v>
      </c>
      <c r="D1182" s="33">
        <v>121</v>
      </c>
      <c r="E1182" s="33">
        <v>169</v>
      </c>
      <c r="F1182" s="33">
        <v>83</v>
      </c>
      <c r="G1182" s="33">
        <v>21</v>
      </c>
      <c r="H1182" s="33">
        <v>3</v>
      </c>
      <c r="I1182" s="33">
        <v>580</v>
      </c>
      <c r="J1182" s="33">
        <v>1066</v>
      </c>
      <c r="K1182" s="11"/>
      <c r="L1182" s="11"/>
      <c r="M1182" s="32" t="s">
        <v>350</v>
      </c>
      <c r="N1182" s="33">
        <v>48</v>
      </c>
      <c r="O1182" s="33">
        <v>37</v>
      </c>
      <c r="P1182" s="33">
        <v>85</v>
      </c>
    </row>
    <row r="1183" spans="1:16">
      <c r="A1183" s="32" t="s">
        <v>563</v>
      </c>
      <c r="B1183" s="33">
        <v>0</v>
      </c>
      <c r="C1183" s="33">
        <v>0</v>
      </c>
      <c r="D1183" s="33">
        <v>0</v>
      </c>
      <c r="E1183" s="33">
        <v>0</v>
      </c>
      <c r="F1183" s="33">
        <v>0</v>
      </c>
      <c r="G1183" s="33">
        <v>0</v>
      </c>
      <c r="H1183" s="33">
        <v>0</v>
      </c>
      <c r="I1183" s="33">
        <v>285</v>
      </c>
      <c r="J1183" s="33">
        <v>285</v>
      </c>
      <c r="K1183" s="11"/>
      <c r="L1183" s="11"/>
      <c r="M1183" s="32" t="s">
        <v>563</v>
      </c>
      <c r="N1183" s="33">
        <v>164</v>
      </c>
      <c r="O1183" s="33">
        <v>121</v>
      </c>
      <c r="P1183" s="33">
        <v>285</v>
      </c>
    </row>
    <row r="1184" spans="1:16">
      <c r="A1184" s="32" t="s">
        <v>564</v>
      </c>
      <c r="B1184" s="33">
        <v>0</v>
      </c>
      <c r="C1184" s="33">
        <v>18</v>
      </c>
      <c r="D1184" s="33">
        <v>22</v>
      </c>
      <c r="E1184" s="33">
        <v>36</v>
      </c>
      <c r="F1184" s="33">
        <v>15</v>
      </c>
      <c r="G1184" s="33">
        <v>1</v>
      </c>
      <c r="H1184" s="33">
        <v>4</v>
      </c>
      <c r="I1184" s="33">
        <v>84</v>
      </c>
      <c r="J1184" s="33">
        <v>180</v>
      </c>
      <c r="K1184" s="11"/>
      <c r="L1184" s="11"/>
      <c r="M1184" s="32" t="s">
        <v>346</v>
      </c>
      <c r="N1184" s="33">
        <v>81</v>
      </c>
      <c r="O1184" s="33">
        <v>65</v>
      </c>
      <c r="P1184" s="33">
        <v>146</v>
      </c>
    </row>
    <row r="1185" spans="1:16">
      <c r="A1185" s="32" t="s">
        <v>565</v>
      </c>
      <c r="B1185" s="33">
        <v>0</v>
      </c>
      <c r="C1185" s="33">
        <v>5</v>
      </c>
      <c r="D1185" s="33">
        <v>6</v>
      </c>
      <c r="E1185" s="33">
        <v>4</v>
      </c>
      <c r="F1185" s="33">
        <v>0</v>
      </c>
      <c r="G1185" s="33">
        <v>0</v>
      </c>
      <c r="H1185" s="33">
        <v>1</v>
      </c>
      <c r="I1185" s="33">
        <v>1</v>
      </c>
      <c r="J1185" s="33">
        <v>17</v>
      </c>
      <c r="K1185" s="11"/>
      <c r="L1185" s="11"/>
      <c r="M1185" s="32" t="s">
        <v>564</v>
      </c>
      <c r="N1185" s="33">
        <v>106</v>
      </c>
      <c r="O1185" s="33">
        <v>74</v>
      </c>
      <c r="P1185" s="33">
        <v>180</v>
      </c>
    </row>
    <row r="1186" spans="1:16">
      <c r="A1186" s="32" t="s">
        <v>1038</v>
      </c>
      <c r="B1186" s="33">
        <v>0</v>
      </c>
      <c r="C1186" s="33">
        <v>0</v>
      </c>
      <c r="D1186" s="33">
        <v>0</v>
      </c>
      <c r="E1186" s="33">
        <v>0</v>
      </c>
      <c r="F1186" s="33">
        <v>0</v>
      </c>
      <c r="G1186" s="33">
        <v>0</v>
      </c>
      <c r="H1186" s="33">
        <v>0</v>
      </c>
      <c r="I1186" s="33">
        <v>2</v>
      </c>
      <c r="J1186" s="33">
        <v>2</v>
      </c>
      <c r="K1186" s="11"/>
      <c r="L1186" s="11"/>
      <c r="M1186" s="32" t="s">
        <v>565</v>
      </c>
      <c r="N1186" s="33">
        <v>10</v>
      </c>
      <c r="O1186" s="33">
        <v>7</v>
      </c>
      <c r="P1186" s="33">
        <v>17</v>
      </c>
    </row>
    <row r="1187" spans="1:16">
      <c r="A1187" s="149" t="s">
        <v>398</v>
      </c>
      <c r="B1187" s="150" t="s">
        <v>1039</v>
      </c>
      <c r="C1187" s="150">
        <v>296</v>
      </c>
      <c r="D1187" s="150">
        <v>482</v>
      </c>
      <c r="E1187" s="150">
        <v>630</v>
      </c>
      <c r="F1187" s="150">
        <v>240</v>
      </c>
      <c r="G1187" s="150">
        <v>67</v>
      </c>
      <c r="H1187" s="150">
        <v>47</v>
      </c>
      <c r="I1187" s="150">
        <v>2424</v>
      </c>
      <c r="J1187" s="150">
        <v>4189</v>
      </c>
      <c r="K1187" s="11"/>
      <c r="L1187" s="11"/>
      <c r="M1187" s="32" t="s">
        <v>1038</v>
      </c>
      <c r="N1187" s="33">
        <v>1</v>
      </c>
      <c r="O1187" s="33">
        <v>1</v>
      </c>
      <c r="P1187" s="33">
        <v>2</v>
      </c>
    </row>
    <row r="1188" spans="1:16">
      <c r="F1188" s="11"/>
      <c r="G1188" s="11"/>
      <c r="H1188" s="11"/>
      <c r="I1188" s="11"/>
      <c r="J1188" s="11"/>
      <c r="K1188" s="11"/>
      <c r="L1188" s="11"/>
      <c r="M1188" s="149" t="s">
        <v>398</v>
      </c>
      <c r="N1188" s="150">
        <v>2321</v>
      </c>
      <c r="O1188" s="150">
        <v>1868</v>
      </c>
      <c r="P1188" s="150">
        <v>4189</v>
      </c>
    </row>
    <row r="1189" spans="1:16">
      <c r="F1189" s="11"/>
      <c r="G1189" s="11"/>
      <c r="H1189" s="11"/>
      <c r="I1189" s="11"/>
      <c r="J1189" s="11"/>
      <c r="K1189" s="11"/>
      <c r="L1189" s="11"/>
      <c r="M1189" s="11"/>
    </row>
    <row r="1192" spans="1:16">
      <c r="A1192" s="4" t="s">
        <v>359</v>
      </c>
    </row>
    <row r="1194" spans="1:16">
      <c r="A1194" s="4" t="s">
        <v>334</v>
      </c>
    </row>
    <row r="1196" spans="1:16">
      <c r="A1196" s="4" t="s">
        <v>45</v>
      </c>
      <c r="B1196" s="4" t="s">
        <v>43</v>
      </c>
    </row>
    <row r="1197" spans="1:16">
      <c r="A1197" s="32" t="s">
        <v>360</v>
      </c>
      <c r="B1197" s="36">
        <v>8778</v>
      </c>
    </row>
    <row r="1198" spans="1:16">
      <c r="A1198" s="32" t="s">
        <v>361</v>
      </c>
      <c r="B1198" s="36">
        <v>1721</v>
      </c>
    </row>
    <row r="1199" spans="1:16">
      <c r="A1199" s="32" t="s">
        <v>362</v>
      </c>
      <c r="B1199" s="36">
        <v>15135</v>
      </c>
    </row>
    <row r="1200" spans="1:16">
      <c r="A1200" s="32" t="s">
        <v>353</v>
      </c>
      <c r="B1200" s="36">
        <v>1424</v>
      </c>
    </row>
    <row r="1201" spans="1:8">
      <c r="A1201" s="32" t="s">
        <v>338</v>
      </c>
      <c r="B1201" s="36">
        <v>2553</v>
      </c>
      <c r="F1201" s="19"/>
      <c r="G1201" s="11"/>
      <c r="H1201" s="11"/>
    </row>
    <row r="1202" spans="1:8">
      <c r="A1202" s="151"/>
      <c r="B1202" s="152">
        <f>SUM(B1197:B1201)</f>
        <v>29611</v>
      </c>
      <c r="F1202" s="11"/>
    </row>
    <row r="1203" spans="1:8">
      <c r="A1203" s="16"/>
      <c r="B1203" s="17"/>
      <c r="F1203" s="11"/>
    </row>
    <row r="1204" spans="1:8">
      <c r="A1204" s="16"/>
      <c r="B1204" s="17"/>
      <c r="F1204" s="11"/>
    </row>
    <row r="1205" spans="1:8">
      <c r="A1205" s="16"/>
      <c r="B1205" s="17"/>
      <c r="F1205" s="11"/>
    </row>
    <row r="1206" spans="1:8">
      <c r="A1206" s="16"/>
      <c r="B1206" s="17"/>
      <c r="F1206" s="11"/>
    </row>
    <row r="1207" spans="1:8">
      <c r="A1207" s="16"/>
      <c r="B1207" s="17"/>
      <c r="F1207" s="11"/>
    </row>
    <row r="1208" spans="1:8">
      <c r="A1208" s="16"/>
      <c r="B1208" s="17"/>
      <c r="F1208" s="11"/>
    </row>
    <row r="1209" spans="1:8">
      <c r="A1209" s="16"/>
      <c r="B1209" s="17"/>
      <c r="F1209" s="11"/>
    </row>
    <row r="1210" spans="1:8">
      <c r="A1210" s="16"/>
      <c r="B1210" s="17"/>
      <c r="F1210" s="11"/>
    </row>
    <row r="1211" spans="1:8">
      <c r="A1211" s="16"/>
      <c r="B1211" s="17"/>
      <c r="F1211" s="11"/>
    </row>
    <row r="1212" spans="1:8">
      <c r="A1212" s="16"/>
      <c r="B1212" s="17"/>
      <c r="F1212" s="11"/>
    </row>
    <row r="1213" spans="1:8">
      <c r="A1213" s="16"/>
      <c r="B1213" s="17"/>
      <c r="F1213" s="11"/>
    </row>
    <row r="1214" spans="1:8">
      <c r="A1214" s="16"/>
      <c r="B1214" s="18"/>
      <c r="C1214" s="11"/>
    </row>
    <row r="1215" spans="1:8">
      <c r="A1215" s="4" t="s">
        <v>45</v>
      </c>
      <c r="B1215" s="4" t="s">
        <v>43</v>
      </c>
    </row>
    <row r="1216" spans="1:8">
      <c r="A1216" s="32" t="s">
        <v>363</v>
      </c>
      <c r="B1216" s="33">
        <v>2400</v>
      </c>
      <c r="D1216" s="20" t="s">
        <v>24</v>
      </c>
      <c r="G1216" s="121" t="s">
        <v>819</v>
      </c>
      <c r="H1216" s="121"/>
    </row>
    <row r="1217" spans="1:8">
      <c r="A1217" s="32" t="s">
        <v>364</v>
      </c>
      <c r="B1217" s="33">
        <v>553</v>
      </c>
      <c r="D1217" s="32" t="s">
        <v>363</v>
      </c>
      <c r="E1217" s="33">
        <v>107</v>
      </c>
      <c r="G1217" s="4" t="s">
        <v>45</v>
      </c>
      <c r="H1217" s="4" t="s">
        <v>43</v>
      </c>
    </row>
    <row r="1218" spans="1:8">
      <c r="A1218" s="32" t="s">
        <v>365</v>
      </c>
      <c r="B1218" s="33">
        <v>117</v>
      </c>
      <c r="D1218" s="32" t="s">
        <v>364</v>
      </c>
      <c r="E1218" s="33">
        <v>34</v>
      </c>
      <c r="G1218" s="32" t="s">
        <v>494</v>
      </c>
      <c r="H1218" s="33">
        <v>15</v>
      </c>
    </row>
    <row r="1219" spans="1:8">
      <c r="A1219" s="32" t="s">
        <v>366</v>
      </c>
      <c r="B1219" s="33">
        <v>50</v>
      </c>
      <c r="D1219" s="32" t="s">
        <v>365</v>
      </c>
      <c r="E1219" s="33">
        <v>12</v>
      </c>
      <c r="G1219" s="32" t="s">
        <v>566</v>
      </c>
      <c r="H1219" s="33">
        <v>34</v>
      </c>
    </row>
    <row r="1220" spans="1:8">
      <c r="A1220" s="32" t="s">
        <v>367</v>
      </c>
      <c r="B1220" s="33">
        <v>168</v>
      </c>
      <c r="D1220" s="32" t="s">
        <v>366</v>
      </c>
      <c r="E1220" s="33">
        <v>0</v>
      </c>
      <c r="G1220" s="32"/>
      <c r="H1220" s="33">
        <f>SUM(H1218:H1219)</f>
        <v>49</v>
      </c>
    </row>
    <row r="1221" spans="1:8">
      <c r="A1221" s="32" t="s">
        <v>368</v>
      </c>
      <c r="B1221" s="33">
        <v>3260</v>
      </c>
      <c r="D1221" s="32" t="s">
        <v>367</v>
      </c>
      <c r="E1221" s="33">
        <v>3</v>
      </c>
      <c r="F1221" s="33"/>
      <c r="G1221" s="32"/>
      <c r="H1221" s="33"/>
    </row>
    <row r="1222" spans="1:8">
      <c r="A1222" s="32" t="s">
        <v>369</v>
      </c>
      <c r="B1222" s="33">
        <v>649</v>
      </c>
      <c r="C1222"/>
      <c r="D1222" s="32" t="s">
        <v>368</v>
      </c>
      <c r="E1222" s="33">
        <v>201</v>
      </c>
      <c r="F1222" s="33"/>
      <c r="G1222"/>
      <c r="H1222"/>
    </row>
    <row r="1223" spans="1:8">
      <c r="A1223" s="32" t="s">
        <v>370</v>
      </c>
      <c r="B1223" s="33">
        <v>302</v>
      </c>
      <c r="C1223"/>
      <c r="D1223" s="32" t="s">
        <v>369</v>
      </c>
      <c r="E1223" s="33">
        <v>89</v>
      </c>
      <c r="F1223" s="33"/>
      <c r="G1223"/>
      <c r="H1223"/>
    </row>
    <row r="1224" spans="1:8">
      <c r="A1224" s="32" t="s">
        <v>371</v>
      </c>
      <c r="B1224" s="33">
        <v>86</v>
      </c>
      <c r="C1224"/>
      <c r="D1224" s="32" t="s">
        <v>370</v>
      </c>
      <c r="E1224" s="33">
        <v>21</v>
      </c>
      <c r="F1224" s="33"/>
      <c r="G1224"/>
      <c r="H1224"/>
    </row>
    <row r="1225" spans="1:8">
      <c r="A1225" s="32" t="s">
        <v>372</v>
      </c>
      <c r="B1225" s="33">
        <v>822</v>
      </c>
      <c r="C1225"/>
      <c r="D1225" s="32" t="s">
        <v>371</v>
      </c>
      <c r="E1225" s="33">
        <v>9</v>
      </c>
      <c r="F1225" s="33"/>
      <c r="G1225"/>
      <c r="H1225"/>
    </row>
    <row r="1226" spans="1:8">
      <c r="A1226" s="32" t="s">
        <v>373</v>
      </c>
      <c r="B1226" s="33">
        <v>84</v>
      </c>
      <c r="C1226"/>
      <c r="D1226" s="32" t="s">
        <v>372</v>
      </c>
      <c r="E1226" s="33">
        <v>26</v>
      </c>
      <c r="F1226" s="33"/>
      <c r="G1226"/>
      <c r="H1226"/>
    </row>
    <row r="1227" spans="1:8">
      <c r="A1227" s="32" t="s">
        <v>374</v>
      </c>
      <c r="B1227" s="33">
        <v>642</v>
      </c>
      <c r="C1227"/>
      <c r="D1227" s="32" t="s">
        <v>373</v>
      </c>
      <c r="E1227" s="33">
        <v>6</v>
      </c>
      <c r="F1227" s="33"/>
      <c r="G1227"/>
      <c r="H1227"/>
    </row>
    <row r="1228" spans="1:8">
      <c r="A1228" s="32" t="s">
        <v>375</v>
      </c>
      <c r="B1228" s="33">
        <v>4498</v>
      </c>
      <c r="C1228"/>
      <c r="D1228" s="32" t="s">
        <v>374</v>
      </c>
      <c r="E1228" s="33">
        <v>65</v>
      </c>
      <c r="F1228" s="33"/>
      <c r="G1228"/>
      <c r="H1228"/>
    </row>
    <row r="1229" spans="1:8">
      <c r="A1229" s="32" t="s">
        <v>376</v>
      </c>
      <c r="B1229" s="33">
        <v>867</v>
      </c>
      <c r="C1229"/>
      <c r="D1229" s="32" t="s">
        <v>375</v>
      </c>
      <c r="E1229" s="33">
        <v>336</v>
      </c>
      <c r="F1229" s="33"/>
      <c r="G1229"/>
      <c r="H1229"/>
    </row>
    <row r="1230" spans="1:8">
      <c r="A1230" s="32" t="s">
        <v>377</v>
      </c>
      <c r="B1230" s="33">
        <v>358</v>
      </c>
      <c r="C1230"/>
      <c r="D1230" s="32" t="s">
        <v>376</v>
      </c>
      <c r="E1230" s="33">
        <v>124</v>
      </c>
      <c r="F1230" s="33"/>
      <c r="G1230"/>
      <c r="H1230"/>
    </row>
    <row r="1231" spans="1:8">
      <c r="A1231" s="32" t="s">
        <v>378</v>
      </c>
      <c r="B1231" s="33">
        <v>256</v>
      </c>
      <c r="C1231"/>
      <c r="D1231" s="32" t="s">
        <v>377</v>
      </c>
      <c r="E1231" s="33">
        <v>29</v>
      </c>
      <c r="F1231" s="33"/>
      <c r="G1231"/>
      <c r="H1231"/>
    </row>
    <row r="1232" spans="1:8">
      <c r="A1232" s="32" t="s">
        <v>379</v>
      </c>
      <c r="B1232" s="33">
        <v>13603</v>
      </c>
      <c r="C1232"/>
      <c r="D1232" s="32" t="s">
        <v>378</v>
      </c>
      <c r="E1232" s="33">
        <v>18</v>
      </c>
      <c r="F1232" s="33"/>
      <c r="G1232"/>
      <c r="H1232"/>
    </row>
    <row r="1233" spans="1:13">
      <c r="A1233" s="32" t="s">
        <v>380</v>
      </c>
      <c r="B1233" s="33">
        <v>896</v>
      </c>
      <c r="C1233"/>
      <c r="D1233" s="32" t="s">
        <v>379</v>
      </c>
      <c r="E1233" s="33">
        <v>262</v>
      </c>
      <c r="F1233" s="33"/>
      <c r="G1233"/>
      <c r="H1233"/>
    </row>
    <row r="1234" spans="1:13">
      <c r="A1234"/>
      <c r="B1234" s="36">
        <f>SUM(B1216:B1233)</f>
        <v>29611</v>
      </c>
      <c r="C1234"/>
      <c r="D1234" s="32" t="s">
        <v>380</v>
      </c>
      <c r="E1234" s="33">
        <v>26</v>
      </c>
      <c r="F1234"/>
      <c r="G1234"/>
      <c r="H1234"/>
    </row>
    <row r="1235" spans="1:13">
      <c r="A1235"/>
      <c r="B1235"/>
      <c r="C1235"/>
      <c r="D1235"/>
      <c r="E1235">
        <f>SUM(E1217:E1234)</f>
        <v>1368</v>
      </c>
      <c r="F1235" s="33"/>
      <c r="G1235" s="32"/>
      <c r="H1235" s="33"/>
    </row>
    <row r="1236" spans="1:13">
      <c r="A1236"/>
      <c r="B1236"/>
      <c r="C1236"/>
      <c r="D1236"/>
      <c r="E1236">
        <f>SUM(E1218:E1235)</f>
        <v>2629</v>
      </c>
    </row>
    <row r="1238" spans="1:13">
      <c r="G1238" s="4" t="s">
        <v>387</v>
      </c>
      <c r="L1238" s="4" t="s">
        <v>388</v>
      </c>
    </row>
    <row r="1239" spans="1:13">
      <c r="G1239" s="11" t="s">
        <v>45</v>
      </c>
      <c r="H1239" s="11" t="s">
        <v>43</v>
      </c>
    </row>
    <row r="1240" spans="1:13">
      <c r="A1240" s="4" t="s">
        <v>382</v>
      </c>
      <c r="G1240" s="32" t="s">
        <v>469</v>
      </c>
      <c r="H1240" s="33">
        <v>104</v>
      </c>
      <c r="L1240" s="11" t="s">
        <v>45</v>
      </c>
      <c r="M1240" s="11" t="s">
        <v>43</v>
      </c>
    </row>
    <row r="1241" spans="1:13">
      <c r="G1241" s="32" t="s">
        <v>470</v>
      </c>
      <c r="H1241" s="33">
        <v>0</v>
      </c>
      <c r="L1241" s="32" t="s">
        <v>389</v>
      </c>
      <c r="M1241" s="33">
        <v>12</v>
      </c>
    </row>
    <row r="1242" spans="1:13">
      <c r="L1242" s="32" t="s">
        <v>390</v>
      </c>
      <c r="M1242" s="33">
        <v>22</v>
      </c>
    </row>
    <row r="1243" spans="1:13">
      <c r="A1243" s="144"/>
      <c r="B1243" s="144"/>
      <c r="L1243" s="32" t="s">
        <v>391</v>
      </c>
      <c r="M1243" s="33">
        <v>82</v>
      </c>
    </row>
    <row r="1244" spans="1:13">
      <c r="A1244" s="4" t="s">
        <v>45</v>
      </c>
      <c r="B1244" s="4" t="s">
        <v>43</v>
      </c>
      <c r="L1244"/>
      <c r="M1244">
        <f>SUM(M1241:M1243)</f>
        <v>116</v>
      </c>
    </row>
    <row r="1245" spans="1:13">
      <c r="A1245" s="32" t="s">
        <v>383</v>
      </c>
      <c r="B1245" s="33">
        <v>2117</v>
      </c>
    </row>
    <row r="1246" spans="1:13">
      <c r="A1246" s="32" t="s">
        <v>384</v>
      </c>
      <c r="B1246" s="33">
        <v>631</v>
      </c>
    </row>
    <row r="1247" spans="1:13">
      <c r="A1247" s="32" t="s">
        <v>385</v>
      </c>
      <c r="B1247" s="33">
        <v>3567</v>
      </c>
    </row>
    <row r="1248" spans="1:13">
      <c r="A1248" s="32" t="s">
        <v>386</v>
      </c>
      <c r="B1248" s="33">
        <v>2142</v>
      </c>
    </row>
    <row r="1249" spans="1:2">
      <c r="B1249" s="12">
        <v>6709</v>
      </c>
    </row>
    <row r="1252" spans="1:2">
      <c r="A1252" s="4" t="s">
        <v>397</v>
      </c>
    </row>
    <row r="1254" spans="1:2">
      <c r="A1254" s="4" t="s">
        <v>387</v>
      </c>
    </row>
    <row r="1256" spans="1:2">
      <c r="A1256" s="4" t="s">
        <v>45</v>
      </c>
      <c r="B1256" s="4" t="s">
        <v>43</v>
      </c>
    </row>
    <row r="1257" spans="1:2">
      <c r="A1257" s="32" t="s">
        <v>320</v>
      </c>
      <c r="B1257" s="33">
        <v>62</v>
      </c>
    </row>
    <row r="1258" spans="1:2">
      <c r="A1258" s="32" t="s">
        <v>321</v>
      </c>
      <c r="B1258" s="33">
        <v>42</v>
      </c>
    </row>
    <row r="1259" spans="1:2">
      <c r="A1259" s="4" t="s">
        <v>398</v>
      </c>
      <c r="B1259" s="4">
        <v>106</v>
      </c>
    </row>
    <row r="1265" spans="1:25">
      <c r="A1265" s="4" t="s">
        <v>399</v>
      </c>
    </row>
    <row r="1267" spans="1:25">
      <c r="A1267" s="4" t="s">
        <v>45</v>
      </c>
      <c r="B1267" s="4" t="s">
        <v>43</v>
      </c>
    </row>
    <row r="1268" spans="1:25">
      <c r="A1268" s="32" t="s">
        <v>320</v>
      </c>
      <c r="B1268" s="33">
        <v>36</v>
      </c>
    </row>
    <row r="1269" spans="1:25">
      <c r="A1269" s="32" t="s">
        <v>321</v>
      </c>
      <c r="B1269" s="33">
        <v>62</v>
      </c>
    </row>
    <row r="1270" spans="1:25">
      <c r="B1270" s="4">
        <v>85</v>
      </c>
    </row>
    <row r="1271" spans="1:25">
      <c r="G1271" s="19"/>
      <c r="H1271" s="19"/>
    </row>
    <row r="1272" spans="1:25">
      <c r="C1272" s="25"/>
      <c r="G1272" s="11"/>
      <c r="H1272" s="11"/>
    </row>
    <row r="1273" spans="1:25">
      <c r="A1273" s="11"/>
      <c r="B1273" s="11"/>
      <c r="C1273" s="11"/>
    </row>
    <row r="1275" spans="1:25">
      <c r="F1275" s="11"/>
      <c r="G1275" s="11"/>
      <c r="H1275" s="11"/>
      <c r="I1275" s="144"/>
      <c r="J1275" s="144"/>
      <c r="K1275" s="144"/>
      <c r="L1275" s="11"/>
      <c r="M1275" s="11"/>
      <c r="O1275" s="11"/>
      <c r="P1275" s="11"/>
    </row>
    <row r="1276" spans="1:25">
      <c r="I1276" s="121"/>
      <c r="J1276" s="121"/>
      <c r="K1276" s="121"/>
      <c r="O1276" s="11"/>
      <c r="P1276" s="11"/>
    </row>
    <row r="1277" spans="1:25">
      <c r="A1277" s="4" t="s">
        <v>400</v>
      </c>
      <c r="C1277" s="24"/>
      <c r="O1277" s="22"/>
      <c r="P1277" s="22"/>
      <c r="S1277" s="11"/>
      <c r="T1277" s="11"/>
      <c r="U1277" s="11"/>
      <c r="V1277" s="11"/>
      <c r="W1277" s="11"/>
      <c r="X1277" s="11"/>
      <c r="Y1277" s="11"/>
    </row>
    <row r="1278" spans="1:25">
      <c r="A1278" s="121"/>
      <c r="B1278" s="121"/>
      <c r="F1278" s="3"/>
      <c r="J1278" s="3"/>
      <c r="S1278" s="11"/>
      <c r="T1278" s="11"/>
      <c r="U1278" s="11"/>
      <c r="V1278" s="10"/>
      <c r="W1278" s="11"/>
      <c r="X1278" s="11"/>
      <c r="Y1278" s="11"/>
    </row>
    <row r="1279" spans="1:25">
      <c r="A1279" s="4" t="s">
        <v>401</v>
      </c>
      <c r="B1279" s="12"/>
      <c r="E1279" s="2"/>
      <c r="F1279" s="3"/>
      <c r="I1279" s="2"/>
      <c r="J1279" s="3"/>
      <c r="O1279" s="2"/>
      <c r="P1279" s="3"/>
      <c r="S1279" s="11"/>
      <c r="T1279" s="11"/>
      <c r="U1279" s="11"/>
      <c r="V1279" s="10"/>
      <c r="W1279" s="11"/>
      <c r="X1279" s="11"/>
      <c r="Y1279" s="11"/>
    </row>
    <row r="1280" spans="1:25">
      <c r="B1280" s="12"/>
      <c r="E1280" s="2"/>
      <c r="F1280" s="3"/>
      <c r="I1280" s="2" t="s">
        <v>402</v>
      </c>
      <c r="J1280" s="3"/>
      <c r="O1280" s="2" t="s">
        <v>381</v>
      </c>
      <c r="P1280" s="3"/>
      <c r="S1280" s="11"/>
      <c r="T1280" s="11"/>
      <c r="U1280" s="11"/>
      <c r="V1280" s="10"/>
      <c r="W1280" s="11"/>
      <c r="X1280" s="11"/>
      <c r="Y1280" s="11"/>
    </row>
    <row r="1281" spans="1:25">
      <c r="A1281" s="4" t="s">
        <v>45</v>
      </c>
      <c r="B1281" s="12" t="s">
        <v>43</v>
      </c>
      <c r="E1281" s="2"/>
      <c r="F1281" s="3"/>
      <c r="I1281" s="2" t="s">
        <v>45</v>
      </c>
      <c r="J1281" s="3" t="s">
        <v>43</v>
      </c>
      <c r="O1281" s="2" t="s">
        <v>45</v>
      </c>
      <c r="P1281" s="3" t="s">
        <v>43</v>
      </c>
      <c r="S1281" s="11"/>
      <c r="T1281" s="11"/>
      <c r="U1281" s="11"/>
      <c r="V1281" s="10"/>
      <c r="W1281" s="11"/>
      <c r="X1281" s="11"/>
      <c r="Y1281" s="11"/>
    </row>
    <row r="1282" spans="1:25">
      <c r="A1282" s="4" t="s">
        <v>403</v>
      </c>
      <c r="B1282" s="12">
        <v>893</v>
      </c>
      <c r="E1282" s="2"/>
      <c r="F1282" s="3"/>
      <c r="I1282" s="2" t="s">
        <v>404</v>
      </c>
      <c r="J1282" s="3">
        <v>8</v>
      </c>
      <c r="O1282" s="2" t="s">
        <v>403</v>
      </c>
      <c r="P1282" s="3">
        <v>1</v>
      </c>
      <c r="S1282" s="11"/>
      <c r="T1282" s="11"/>
      <c r="U1282" s="11"/>
      <c r="V1282" s="10"/>
      <c r="W1282" s="11"/>
      <c r="X1282" s="11"/>
      <c r="Y1282" s="11"/>
    </row>
    <row r="1283" spans="1:25">
      <c r="A1283" s="4" t="s">
        <v>471</v>
      </c>
      <c r="B1283" s="12">
        <v>1267</v>
      </c>
      <c r="E1283" s="2"/>
      <c r="F1283" s="3"/>
      <c r="I1283" s="2" t="s">
        <v>406</v>
      </c>
      <c r="J1283" s="3">
        <v>32</v>
      </c>
      <c r="O1283" s="2" t="s">
        <v>1040</v>
      </c>
      <c r="P1283" s="3">
        <v>1</v>
      </c>
      <c r="S1283" s="11"/>
      <c r="T1283" s="11"/>
      <c r="U1283" s="11"/>
      <c r="V1283" s="10"/>
      <c r="W1283" s="11"/>
      <c r="X1283" s="11"/>
      <c r="Y1283" s="11"/>
    </row>
    <row r="1284" spans="1:25">
      <c r="A1284" s="4" t="s">
        <v>408</v>
      </c>
      <c r="B1284" s="12">
        <v>18522</v>
      </c>
      <c r="E1284" s="2"/>
      <c r="F1284" s="3"/>
      <c r="I1284" s="2" t="s">
        <v>409</v>
      </c>
      <c r="J1284" s="3">
        <v>26</v>
      </c>
      <c r="O1284" s="2" t="s">
        <v>405</v>
      </c>
      <c r="P1284" s="3">
        <v>15</v>
      </c>
      <c r="S1284" s="11"/>
      <c r="T1284" s="11"/>
      <c r="U1284" s="11"/>
      <c r="V1284" s="10"/>
      <c r="W1284" s="11"/>
      <c r="X1284" s="11"/>
      <c r="Y1284" s="11"/>
    </row>
    <row r="1285" spans="1:25">
      <c r="A1285" s="4" t="s">
        <v>472</v>
      </c>
      <c r="B1285" s="12">
        <v>2151</v>
      </c>
      <c r="E1285" s="2"/>
      <c r="F1285" s="3"/>
      <c r="I1285" s="2" t="s">
        <v>410</v>
      </c>
      <c r="J1285" s="3">
        <v>22</v>
      </c>
      <c r="O1285" s="2" t="s">
        <v>407</v>
      </c>
      <c r="P1285" s="3">
        <v>32</v>
      </c>
      <c r="S1285" s="11"/>
      <c r="T1285" s="11"/>
      <c r="U1285" s="11"/>
      <c r="V1285" s="10"/>
      <c r="W1285" s="11"/>
      <c r="X1285" s="11"/>
      <c r="Y1285" s="11"/>
    </row>
    <row r="1286" spans="1:25">
      <c r="A1286" s="4" t="s">
        <v>407</v>
      </c>
      <c r="B1286" s="12">
        <v>3838</v>
      </c>
      <c r="E1286" s="2"/>
      <c r="F1286" s="3"/>
      <c r="I1286" s="2" t="s">
        <v>411</v>
      </c>
      <c r="J1286" s="3">
        <v>16</v>
      </c>
      <c r="O1286" s="2"/>
      <c r="P1286" s="3">
        <v>49</v>
      </c>
      <c r="S1286" s="11"/>
      <c r="T1286" s="11"/>
      <c r="U1286" s="11"/>
      <c r="V1286" s="10"/>
      <c r="W1286" s="11"/>
      <c r="X1286" s="11"/>
      <c r="Y1286" s="11"/>
    </row>
    <row r="1287" spans="1:25">
      <c r="A1287" s="4" t="s">
        <v>412</v>
      </c>
      <c r="B1287" s="12">
        <v>3372</v>
      </c>
      <c r="E1287" s="2"/>
      <c r="F1287" s="3"/>
      <c r="I1287" s="2"/>
      <c r="J1287" s="3">
        <v>104</v>
      </c>
      <c r="O1287" s="2"/>
      <c r="P1287" s="3"/>
      <c r="S1287" s="11"/>
      <c r="T1287" s="11"/>
      <c r="U1287" s="11"/>
      <c r="V1287" s="10"/>
      <c r="W1287" s="11"/>
      <c r="X1287" s="11"/>
      <c r="Y1287" s="11"/>
    </row>
    <row r="1288" spans="1:25">
      <c r="B1288" s="12">
        <v>30043</v>
      </c>
      <c r="E1288" s="2"/>
      <c r="F1288" s="3"/>
      <c r="I1288" s="2"/>
      <c r="J1288" s="3"/>
      <c r="O1288" s="2"/>
      <c r="P1288" s="3"/>
      <c r="S1288" s="11"/>
      <c r="T1288" s="11"/>
      <c r="U1288" s="11"/>
      <c r="V1288" s="10"/>
      <c r="W1288" s="11"/>
      <c r="X1288" s="11"/>
      <c r="Y1288" s="11"/>
    </row>
    <row r="1289" spans="1:25">
      <c r="B1289" s="12"/>
      <c r="E1289" s="2"/>
      <c r="F1289" s="3"/>
      <c r="I1289" s="2"/>
      <c r="J1289" s="3"/>
      <c r="O1289" s="2"/>
      <c r="P1289" s="3"/>
      <c r="S1289" s="11"/>
      <c r="T1289" s="11"/>
      <c r="U1289" s="11"/>
      <c r="V1289" s="10"/>
      <c r="W1289" s="11"/>
      <c r="X1289" s="11"/>
      <c r="Y1289" s="11"/>
    </row>
    <row r="1290" spans="1:25">
      <c r="B1290" s="12"/>
      <c r="E1290" s="2"/>
      <c r="F1290" s="3"/>
      <c r="I1290" s="2"/>
      <c r="J1290" s="3"/>
      <c r="O1290" s="2"/>
      <c r="P1290" s="3"/>
      <c r="S1290" s="11"/>
      <c r="T1290" s="11"/>
      <c r="U1290" s="11"/>
      <c r="V1290" s="10"/>
      <c r="W1290" s="11"/>
      <c r="X1290" s="11"/>
      <c r="Y1290" s="11"/>
    </row>
    <row r="1291" spans="1:25">
      <c r="B1291" s="12"/>
      <c r="E1291" s="2"/>
      <c r="F1291" s="3"/>
      <c r="I1291" s="2"/>
      <c r="J1291" s="3"/>
      <c r="O1291" s="2"/>
      <c r="P1291" s="3"/>
      <c r="S1291" s="11"/>
      <c r="T1291" s="11"/>
      <c r="U1291" s="11"/>
      <c r="V1291" s="10"/>
      <c r="W1291" s="11"/>
      <c r="X1291" s="11"/>
      <c r="Y1291" s="11"/>
    </row>
    <row r="1292" spans="1:25">
      <c r="A1292" s="2"/>
      <c r="B1292" s="3"/>
      <c r="E1292" s="2"/>
      <c r="F1292" s="3"/>
      <c r="I1292" s="2"/>
      <c r="J1292" s="3"/>
      <c r="O1292" s="2"/>
      <c r="P1292" s="3"/>
      <c r="S1292" s="11"/>
      <c r="T1292" s="11"/>
      <c r="U1292" s="11"/>
      <c r="V1292" s="10"/>
      <c r="W1292" s="10"/>
      <c r="X1292" s="11"/>
      <c r="Y1292" s="11"/>
    </row>
    <row r="1293" spans="1:25">
      <c r="A1293" s="2"/>
      <c r="B1293" s="3"/>
      <c r="E1293" s="2"/>
      <c r="F1293" s="3"/>
      <c r="I1293" s="2"/>
      <c r="J1293" s="3"/>
      <c r="O1293" s="2"/>
      <c r="P1293" s="3"/>
      <c r="S1293" s="11"/>
      <c r="T1293" s="11"/>
      <c r="U1293" s="11"/>
      <c r="V1293" s="10"/>
      <c r="W1293" s="10"/>
      <c r="X1293" s="11"/>
      <c r="Y1293" s="11"/>
    </row>
    <row r="1294" spans="1:25">
      <c r="A1294" s="2"/>
      <c r="B1294" s="3"/>
      <c r="E1294" s="2"/>
      <c r="F1294" s="3"/>
      <c r="I1294" s="2"/>
      <c r="J1294" s="3"/>
      <c r="O1294" s="2"/>
      <c r="P1294" s="3"/>
      <c r="S1294" s="11"/>
      <c r="T1294" s="11"/>
      <c r="U1294" s="11"/>
      <c r="V1294" s="10"/>
      <c r="W1294" s="10"/>
      <c r="X1294" s="11"/>
      <c r="Y1294" s="11"/>
    </row>
    <row r="1295" spans="1:25">
      <c r="A1295" s="2"/>
      <c r="B1295" s="3"/>
      <c r="E1295" s="2"/>
      <c r="F1295" s="3"/>
      <c r="I1295" s="3"/>
      <c r="S1295" s="11"/>
      <c r="T1295" s="11"/>
      <c r="U1295" s="11"/>
      <c r="V1295" s="11"/>
      <c r="W1295" s="11"/>
      <c r="X1295" s="11"/>
      <c r="Y1295" s="11"/>
    </row>
    <row r="1296" spans="1:25">
      <c r="A1296" s="2"/>
      <c r="B1296" s="3"/>
      <c r="E1296" s="2"/>
      <c r="H1296" s="2"/>
      <c r="I1296" s="3"/>
      <c r="S1296" s="11"/>
      <c r="T1296" s="11"/>
      <c r="U1296" s="11"/>
      <c r="V1296" s="11"/>
      <c r="W1296" s="10"/>
      <c r="X1296" s="11"/>
      <c r="Y1296" s="11"/>
    </row>
    <row r="1297" spans="1:25">
      <c r="A1297" s="2"/>
      <c r="B1297" s="3"/>
      <c r="H1297" s="2"/>
      <c r="I1297" s="3"/>
      <c r="S1297" s="11"/>
      <c r="T1297" s="11"/>
      <c r="U1297" s="11"/>
      <c r="V1297" s="11"/>
      <c r="W1297" s="11"/>
      <c r="X1297" s="11"/>
      <c r="Y1297" s="11"/>
    </row>
    <row r="1298" spans="1:25">
      <c r="B1298" s="12"/>
      <c r="S1298" s="11"/>
      <c r="T1298" s="11"/>
      <c r="U1298" s="11"/>
      <c r="V1298" s="11"/>
      <c r="W1298" s="11"/>
      <c r="X1298" s="11"/>
      <c r="Y1298" s="11"/>
    </row>
    <row r="1299" spans="1:25">
      <c r="B1299" s="12"/>
    </row>
    <row r="1300" spans="1:25">
      <c r="A1300" s="4" t="s">
        <v>338</v>
      </c>
    </row>
    <row r="1302" spans="1:25">
      <c r="A1302" s="4" t="s">
        <v>45</v>
      </c>
      <c r="B1302" s="4" t="s">
        <v>43</v>
      </c>
    </row>
    <row r="1303" spans="1:25">
      <c r="A1303" s="32" t="s">
        <v>413</v>
      </c>
      <c r="B1303" s="36">
        <v>10</v>
      </c>
    </row>
    <row r="1304" spans="1:25">
      <c r="A1304" s="32" t="s">
        <v>414</v>
      </c>
      <c r="B1304" s="36">
        <v>2553</v>
      </c>
    </row>
    <row r="1305" spans="1:25">
      <c r="A1305" s="32" t="s">
        <v>415</v>
      </c>
      <c r="B1305" s="36">
        <v>1</v>
      </c>
    </row>
    <row r="1306" spans="1:25">
      <c r="A1306" s="32" t="s">
        <v>416</v>
      </c>
      <c r="B1306" s="36">
        <v>157</v>
      </c>
    </row>
    <row r="1307" spans="1:25">
      <c r="A1307" s="32" t="s">
        <v>417</v>
      </c>
      <c r="B1307" s="36">
        <v>2142</v>
      </c>
    </row>
    <row r="1308" spans="1:25">
      <c r="A1308" s="32" t="s">
        <v>418</v>
      </c>
      <c r="B1308" s="36">
        <v>173</v>
      </c>
    </row>
    <row r="1309" spans="1:25">
      <c r="A1309" s="32" t="s">
        <v>419</v>
      </c>
      <c r="B1309" s="36">
        <v>35</v>
      </c>
    </row>
    <row r="1310" spans="1:25">
      <c r="A1310" s="32" t="s">
        <v>420</v>
      </c>
      <c r="B1310" s="36">
        <v>94</v>
      </c>
    </row>
    <row r="1311" spans="1:25">
      <c r="A1311"/>
      <c r="B1311" s="36">
        <f>SUM(B1303:B1310)</f>
        <v>5165</v>
      </c>
    </row>
    <row r="1313" spans="1:2">
      <c r="A1313" s="11"/>
      <c r="B1313" s="11"/>
    </row>
    <row r="1317" spans="1:2">
      <c r="A1317" s="4" t="s">
        <v>421</v>
      </c>
    </row>
    <row r="1320" spans="1:2">
      <c r="A1320" s="4" t="s">
        <v>45</v>
      </c>
      <c r="B1320" s="12" t="s">
        <v>43</v>
      </c>
    </row>
    <row r="1321" spans="1:2">
      <c r="A1321" s="50" t="s">
        <v>45</v>
      </c>
      <c r="B1321" s="51" t="s">
        <v>43</v>
      </c>
    </row>
    <row r="1322" spans="1:2">
      <c r="A1322" s="32" t="s">
        <v>422</v>
      </c>
      <c r="B1322" s="36">
        <v>48</v>
      </c>
    </row>
    <row r="1323" spans="1:2">
      <c r="A1323" s="32" t="s">
        <v>423</v>
      </c>
      <c r="B1323" s="36">
        <v>2615</v>
      </c>
    </row>
    <row r="1324" spans="1:2">
      <c r="A1324" s="32" t="s">
        <v>424</v>
      </c>
      <c r="B1324" s="36">
        <v>1509</v>
      </c>
    </row>
    <row r="1325" spans="1:2">
      <c r="A1325" s="32" t="s">
        <v>425</v>
      </c>
      <c r="B1325" s="36">
        <v>11115</v>
      </c>
    </row>
    <row r="1326" spans="1:2">
      <c r="A1326" s="32" t="s">
        <v>426</v>
      </c>
      <c r="B1326" s="36">
        <v>1988</v>
      </c>
    </row>
    <row r="1327" spans="1:2">
      <c r="A1327" s="32" t="s">
        <v>427</v>
      </c>
      <c r="B1327" s="36">
        <v>39279</v>
      </c>
    </row>
    <row r="1328" spans="1:2">
      <c r="A1328" s="32" t="s">
        <v>428</v>
      </c>
      <c r="B1328" s="36">
        <v>2520</v>
      </c>
    </row>
    <row r="1329" spans="1:18">
      <c r="A1329" s="32" t="s">
        <v>429</v>
      </c>
      <c r="B1329" s="36">
        <v>4143</v>
      </c>
    </row>
    <row r="1330" spans="1:18">
      <c r="A1330" s="32" t="s">
        <v>430</v>
      </c>
      <c r="B1330" s="36">
        <v>5171</v>
      </c>
    </row>
    <row r="1331" spans="1:18">
      <c r="A1331" s="32" t="s">
        <v>431</v>
      </c>
      <c r="B1331" s="36">
        <v>3100</v>
      </c>
    </row>
    <row r="1332" spans="1:18">
      <c r="A1332" s="32" t="s">
        <v>432</v>
      </c>
      <c r="B1332" s="36">
        <v>2203</v>
      </c>
      <c r="G1332" s="2"/>
      <c r="H1332" s="3"/>
      <c r="Q1332" s="2"/>
      <c r="R1332" s="3"/>
    </row>
    <row r="1333" spans="1:18">
      <c r="A1333"/>
      <c r="B1333" s="36">
        <f>SUM(B1322:B1332)</f>
        <v>73691</v>
      </c>
      <c r="G1333" s="2"/>
      <c r="H1333" s="3"/>
      <c r="M1333" s="2"/>
      <c r="Q1333" s="2"/>
      <c r="R1333" s="3"/>
    </row>
    <row r="1334" spans="1:18">
      <c r="A1334" s="2"/>
      <c r="G1334" s="2"/>
      <c r="H1334" s="3"/>
      <c r="M1334" s="2"/>
      <c r="N1334" s="3"/>
      <c r="Q1334" s="2"/>
      <c r="R1334" s="3"/>
    </row>
    <row r="1335" spans="1:18">
      <c r="A1335" s="2"/>
      <c r="B1335" s="3"/>
      <c r="G1335" s="2"/>
      <c r="H1335" s="3"/>
      <c r="M1335" s="2"/>
      <c r="N1335" s="3"/>
      <c r="Q1335" s="2"/>
      <c r="R1335" s="3"/>
    </row>
    <row r="1336" spans="1:18">
      <c r="A1336" s="2" t="s">
        <v>45</v>
      </c>
      <c r="B1336" s="3" t="s">
        <v>43</v>
      </c>
      <c r="G1336" s="2"/>
      <c r="H1336" s="3"/>
      <c r="M1336" s="2"/>
      <c r="N1336" s="3"/>
      <c r="Q1336" s="2"/>
      <c r="R1336" s="3"/>
    </row>
    <row r="1337" spans="1:18">
      <c r="A1337" s="2" t="s">
        <v>684</v>
      </c>
      <c r="B1337" s="3">
        <v>172</v>
      </c>
      <c r="G1337" s="2"/>
      <c r="H1337" s="3"/>
      <c r="M1337" s="2"/>
      <c r="N1337" s="3"/>
      <c r="Q1337" s="2"/>
      <c r="R1337" s="3"/>
    </row>
    <row r="1338" spans="1:18">
      <c r="A1338" s="2" t="s">
        <v>685</v>
      </c>
      <c r="B1338" s="3">
        <v>72</v>
      </c>
      <c r="G1338" s="2"/>
      <c r="H1338" s="3"/>
      <c r="M1338" s="2"/>
      <c r="N1338" s="3"/>
      <c r="Q1338" s="2"/>
      <c r="R1338" s="3"/>
    </row>
    <row r="1339" spans="1:18">
      <c r="A1339" s="2" t="s">
        <v>686</v>
      </c>
      <c r="B1339" s="3">
        <v>37</v>
      </c>
      <c r="G1339" s="2"/>
      <c r="H1339" s="3"/>
      <c r="M1339" s="2"/>
      <c r="N1339" s="3"/>
      <c r="Q1339" s="2"/>
      <c r="R1339" s="3"/>
    </row>
    <row r="1340" spans="1:18">
      <c r="A1340" s="2" t="s">
        <v>687</v>
      </c>
      <c r="B1340" s="3">
        <v>60</v>
      </c>
      <c r="G1340" s="2"/>
      <c r="H1340" s="3"/>
      <c r="M1340" s="2"/>
      <c r="N1340" s="3"/>
    </row>
    <row r="1341" spans="1:18">
      <c r="A1341" s="2" t="s">
        <v>688</v>
      </c>
      <c r="B1341" s="3">
        <v>68</v>
      </c>
      <c r="G1341" s="2"/>
      <c r="H1341" s="3"/>
      <c r="M1341" s="2"/>
      <c r="N1341" s="3"/>
    </row>
    <row r="1342" spans="1:18">
      <c r="A1342" s="2" t="s">
        <v>689</v>
      </c>
      <c r="B1342" s="3">
        <v>83</v>
      </c>
      <c r="G1342" s="2"/>
      <c r="H1342" s="3"/>
      <c r="N1342" s="3"/>
    </row>
    <row r="1343" spans="1:18">
      <c r="A1343" s="2" t="s">
        <v>690</v>
      </c>
      <c r="B1343" s="3">
        <v>75</v>
      </c>
      <c r="G1343" s="2"/>
      <c r="H1343" s="3"/>
    </row>
    <row r="1344" spans="1:18">
      <c r="A1344" s="2" t="s">
        <v>691</v>
      </c>
      <c r="B1344" s="3">
        <v>172</v>
      </c>
      <c r="G1344" s="2"/>
      <c r="H1344" s="3"/>
      <c r="N1344" s="11"/>
    </row>
    <row r="1345" spans="1:25">
      <c r="A1345" s="2" t="s">
        <v>692</v>
      </c>
      <c r="B1345" s="3">
        <v>68</v>
      </c>
      <c r="G1345" s="2"/>
      <c r="H1345" s="3"/>
    </row>
    <row r="1346" spans="1:25">
      <c r="A1346" s="2" t="s">
        <v>693</v>
      </c>
      <c r="B1346" s="3">
        <v>259</v>
      </c>
      <c r="G1346" s="2"/>
      <c r="H1346" s="3"/>
    </row>
    <row r="1347" spans="1:25">
      <c r="A1347" s="2" t="s">
        <v>694</v>
      </c>
      <c r="B1347" s="3">
        <v>166</v>
      </c>
      <c r="G1347" s="2"/>
      <c r="H1347" s="3"/>
    </row>
    <row r="1348" spans="1:25">
      <c r="A1348" s="2" t="s">
        <v>695</v>
      </c>
      <c r="B1348" s="3">
        <v>125</v>
      </c>
    </row>
    <row r="1349" spans="1:25">
      <c r="A1349" s="2"/>
      <c r="B1349" s="3">
        <v>1357</v>
      </c>
    </row>
    <row r="1350" spans="1:25">
      <c r="A1350" s="2"/>
      <c r="B1350" s="3"/>
    </row>
    <row r="1351" spans="1:25">
      <c r="A1351" s="2"/>
      <c r="B1351" s="3"/>
    </row>
    <row r="1352" spans="1:25">
      <c r="A1352" s="2"/>
      <c r="B1352" s="3"/>
    </row>
    <row r="1355" spans="1:25">
      <c r="A1355" s="4" t="s">
        <v>433</v>
      </c>
    </row>
    <row r="1356" spans="1:25">
      <c r="F1356" s="121" t="s">
        <v>491</v>
      </c>
      <c r="G1356" s="121"/>
      <c r="H1356" s="121"/>
      <c r="I1356" s="121"/>
      <c r="J1356" s="121"/>
    </row>
    <row r="1358" spans="1:25">
      <c r="F1358" s="143" t="s">
        <v>334</v>
      </c>
      <c r="G1358" s="143"/>
      <c r="H1358"/>
      <c r="I1358"/>
      <c r="J1358" s="33"/>
      <c r="K1358" s="143" t="s">
        <v>85</v>
      </c>
      <c r="L1358" s="143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</row>
    <row r="1359" spans="1:25">
      <c r="A1359" s="4" t="s">
        <v>490</v>
      </c>
      <c r="F1359" s="32" t="s">
        <v>321</v>
      </c>
      <c r="G1359" s="33">
        <v>17879</v>
      </c>
      <c r="H1359"/>
      <c r="I1359"/>
      <c r="J1359" s="33"/>
      <c r="K1359" s="32" t="s">
        <v>320</v>
      </c>
      <c r="L1359" s="33">
        <v>14</v>
      </c>
      <c r="M1359"/>
      <c r="N1359"/>
      <c r="O1359"/>
      <c r="P1359"/>
      <c r="Q1359"/>
      <c r="R1359"/>
      <c r="S1359"/>
      <c r="T1359"/>
      <c r="U1359"/>
      <c r="V1359"/>
      <c r="W1359"/>
      <c r="X1359"/>
      <c r="Y1359"/>
    </row>
    <row r="1360" spans="1:25">
      <c r="A1360" s="4" t="s">
        <v>45</v>
      </c>
      <c r="B1360" s="12" t="s">
        <v>46</v>
      </c>
      <c r="F1360" s="32" t="s">
        <v>320</v>
      </c>
      <c r="G1360" s="33">
        <v>15739</v>
      </c>
      <c r="H1360"/>
      <c r="I1360"/>
      <c r="J1360"/>
      <c r="K1360" s="32" t="s">
        <v>321</v>
      </c>
      <c r="L1360" s="33">
        <v>20</v>
      </c>
      <c r="M1360"/>
      <c r="N1360"/>
      <c r="O1360"/>
      <c r="P1360"/>
      <c r="Q1360"/>
      <c r="R1360"/>
      <c r="S1360"/>
      <c r="T1360"/>
      <c r="U1360"/>
      <c r="V1360"/>
      <c r="W1360"/>
      <c r="X1360"/>
      <c r="Y1360"/>
    </row>
    <row r="1361" spans="1:25">
      <c r="A1361" s="2" t="s">
        <v>335</v>
      </c>
      <c r="B1361" s="12">
        <v>1506</v>
      </c>
      <c r="F1361"/>
      <c r="G1361" s="36">
        <f>SUM(G1359:G1360)</f>
        <v>33618</v>
      </c>
      <c r="H1361"/>
      <c r="I1361"/>
      <c r="J1361"/>
      <c r="K1361"/>
      <c r="L1361">
        <f>SUM(L1359:L1360)</f>
        <v>34</v>
      </c>
      <c r="M1361"/>
      <c r="N1361"/>
      <c r="O1361"/>
      <c r="P1361"/>
      <c r="Q1361"/>
      <c r="R1361"/>
      <c r="S1361"/>
      <c r="T1361"/>
      <c r="U1361"/>
      <c r="V1361"/>
      <c r="W1361"/>
      <c r="X1361"/>
      <c r="Y1361"/>
    </row>
    <row r="1362" spans="1:25">
      <c r="A1362" s="2" t="s">
        <v>473</v>
      </c>
      <c r="B1362" s="12">
        <v>139</v>
      </c>
      <c r="F1362"/>
      <c r="G1362"/>
      <c r="H1362"/>
      <c r="I1362"/>
      <c r="J1362"/>
      <c r="K1362"/>
      <c r="L1362"/>
      <c r="M1362" s="32"/>
      <c r="N1362"/>
      <c r="O1362"/>
      <c r="P1362"/>
      <c r="Q1362"/>
      <c r="R1362"/>
      <c r="S1362"/>
      <c r="T1362"/>
      <c r="U1362"/>
      <c r="V1362"/>
      <c r="W1362"/>
      <c r="X1362"/>
      <c r="Y1362"/>
    </row>
    <row r="1363" spans="1:25">
      <c r="A1363" s="2" t="s">
        <v>474</v>
      </c>
      <c r="B1363" s="12">
        <v>1857</v>
      </c>
      <c r="R1363"/>
      <c r="S1363"/>
      <c r="T1363"/>
      <c r="U1363"/>
      <c r="V1363"/>
      <c r="W1363"/>
      <c r="X1363"/>
      <c r="Y1363"/>
    </row>
    <row r="1364" spans="1:25">
      <c r="A1364" s="2" t="s">
        <v>475</v>
      </c>
      <c r="B1364" s="12">
        <v>121</v>
      </c>
      <c r="R1364"/>
      <c r="S1364"/>
      <c r="T1364"/>
      <c r="U1364"/>
      <c r="V1364"/>
      <c r="W1364"/>
      <c r="X1364"/>
      <c r="Y1364"/>
    </row>
    <row r="1365" spans="1:25">
      <c r="A1365" s="2" t="s">
        <v>476</v>
      </c>
      <c r="B1365" s="12">
        <v>109</v>
      </c>
      <c r="R1365"/>
    </row>
    <row r="1366" spans="1:25">
      <c r="A1366" s="2" t="s">
        <v>477</v>
      </c>
      <c r="B1366" s="12">
        <v>799</v>
      </c>
    </row>
    <row r="1367" spans="1:25">
      <c r="A1367" s="2" t="s">
        <v>478</v>
      </c>
      <c r="B1367" s="12">
        <v>913</v>
      </c>
    </row>
    <row r="1368" spans="1:25">
      <c r="A1368" s="2" t="s">
        <v>479</v>
      </c>
      <c r="B1368" s="12">
        <v>506</v>
      </c>
    </row>
    <row r="1369" spans="1:25">
      <c r="A1369" s="2" t="s">
        <v>480</v>
      </c>
      <c r="B1369" s="12">
        <v>1033</v>
      </c>
    </row>
    <row r="1370" spans="1:25">
      <c r="A1370" s="2" t="s">
        <v>481</v>
      </c>
      <c r="B1370" s="12">
        <v>2453</v>
      </c>
    </row>
    <row r="1371" spans="1:25">
      <c r="A1371" s="2" t="s">
        <v>336</v>
      </c>
      <c r="B1371" s="12">
        <v>857</v>
      </c>
    </row>
    <row r="1372" spans="1:25">
      <c r="A1372" s="2" t="s">
        <v>482</v>
      </c>
      <c r="B1372" s="12">
        <v>108</v>
      </c>
    </row>
    <row r="1373" spans="1:25">
      <c r="A1373" s="2" t="s">
        <v>337</v>
      </c>
      <c r="B1373" s="12">
        <v>1396</v>
      </c>
    </row>
    <row r="1374" spans="1:25">
      <c r="A1374" s="2" t="s">
        <v>483</v>
      </c>
      <c r="B1374" s="12">
        <v>402</v>
      </c>
    </row>
    <row r="1375" spans="1:25">
      <c r="A1375" s="2" t="s">
        <v>484</v>
      </c>
      <c r="B1375" s="12">
        <v>1164</v>
      </c>
    </row>
    <row r="1376" spans="1:25">
      <c r="A1376" s="2" t="s">
        <v>333</v>
      </c>
      <c r="B1376" s="12">
        <v>1081</v>
      </c>
    </row>
    <row r="1377" spans="1:10">
      <c r="A1377" s="2" t="s">
        <v>362</v>
      </c>
      <c r="B1377" s="12">
        <v>1540</v>
      </c>
    </row>
    <row r="1378" spans="1:10">
      <c r="A1378" s="2" t="s">
        <v>820</v>
      </c>
      <c r="B1378" s="12">
        <v>521</v>
      </c>
    </row>
    <row r="1379" spans="1:10">
      <c r="A1379" s="2" t="s">
        <v>485</v>
      </c>
      <c r="B1379" s="12">
        <v>430</v>
      </c>
    </row>
    <row r="1380" spans="1:10">
      <c r="A1380" s="2" t="s">
        <v>486</v>
      </c>
      <c r="B1380" s="12">
        <v>443</v>
      </c>
    </row>
    <row r="1381" spans="1:10">
      <c r="A1381" s="2" t="s">
        <v>487</v>
      </c>
      <c r="B1381" s="12">
        <v>426</v>
      </c>
    </row>
    <row r="1382" spans="1:10">
      <c r="A1382" s="2" t="s">
        <v>821</v>
      </c>
      <c r="B1382" s="12">
        <v>442</v>
      </c>
    </row>
    <row r="1383" spans="1:10">
      <c r="A1383" s="2" t="s">
        <v>488</v>
      </c>
      <c r="B1383" s="12">
        <v>348</v>
      </c>
    </row>
    <row r="1384" spans="1:10">
      <c r="A1384" s="2" t="s">
        <v>392</v>
      </c>
      <c r="B1384" s="12">
        <v>1025</v>
      </c>
    </row>
    <row r="1385" spans="1:10">
      <c r="A1385" s="2" t="s">
        <v>353</v>
      </c>
      <c r="B1385" s="12">
        <v>5027</v>
      </c>
    </row>
    <row r="1386" spans="1:10">
      <c r="A1386" s="2" t="s">
        <v>393</v>
      </c>
      <c r="B1386" s="12">
        <v>1767</v>
      </c>
    </row>
    <row r="1387" spans="1:10">
      <c r="A1387" s="2" t="s">
        <v>394</v>
      </c>
      <c r="B1387" s="12">
        <v>1939</v>
      </c>
    </row>
    <row r="1388" spans="1:10">
      <c r="A1388" s="2" t="s">
        <v>396</v>
      </c>
      <c r="B1388" s="12">
        <v>431</v>
      </c>
    </row>
    <row r="1389" spans="1:10">
      <c r="A1389" s="2" t="s">
        <v>338</v>
      </c>
      <c r="B1389" s="12">
        <v>2414</v>
      </c>
    </row>
    <row r="1390" spans="1:10">
      <c r="A1390" s="2" t="s">
        <v>339</v>
      </c>
      <c r="B1390" s="12">
        <v>1668</v>
      </c>
    </row>
    <row r="1391" spans="1:10">
      <c r="A1391" s="2" t="s">
        <v>489</v>
      </c>
      <c r="B1391" s="12">
        <v>480</v>
      </c>
    </row>
    <row r="1392" spans="1:10">
      <c r="A1392" s="4" t="s">
        <v>395</v>
      </c>
      <c r="B1392" s="12">
        <v>276</v>
      </c>
      <c r="F1392" s="24"/>
      <c r="G1392" s="24"/>
      <c r="H1392" s="24"/>
      <c r="I1392" s="24"/>
      <c r="J1392" s="24"/>
    </row>
    <row r="1393" spans="1:14">
      <c r="B1393" s="4">
        <v>33621</v>
      </c>
      <c r="C1393" s="24"/>
      <c r="D1393" s="24"/>
      <c r="E1393" s="24"/>
      <c r="H1393" s="21"/>
      <c r="I1393" s="21"/>
    </row>
    <row r="1394" spans="1:14">
      <c r="C1394" s="100"/>
      <c r="D1394" s="100"/>
      <c r="E1394" s="100"/>
      <c r="H1394" s="21"/>
      <c r="I1394" s="21"/>
    </row>
    <row r="1395" spans="1:14">
      <c r="C1395" s="100"/>
      <c r="D1395" s="100"/>
      <c r="E1395" s="100"/>
      <c r="H1395" s="21"/>
      <c r="I1395" s="21"/>
    </row>
    <row r="1396" spans="1:14">
      <c r="C1396" s="100"/>
      <c r="D1396" s="100"/>
      <c r="E1396" s="100"/>
      <c r="H1396" s="21"/>
      <c r="I1396" s="21"/>
    </row>
    <row r="1397" spans="1:14">
      <c r="C1397" s="100"/>
      <c r="D1397" s="100"/>
      <c r="E1397" s="100"/>
      <c r="H1397" s="21"/>
      <c r="I1397" s="21"/>
    </row>
    <row r="1398" spans="1:14">
      <c r="C1398" s="100"/>
      <c r="D1398" s="100"/>
      <c r="E1398" s="100"/>
      <c r="H1398" s="21"/>
      <c r="I1398" s="21"/>
    </row>
    <row r="1399" spans="1:14">
      <c r="C1399" s="100"/>
      <c r="D1399" s="100"/>
      <c r="E1399" s="100"/>
      <c r="H1399" s="21"/>
      <c r="I1399" s="21"/>
    </row>
    <row r="1400" spans="1:14">
      <c r="A1400" s="24" t="s">
        <v>502</v>
      </c>
      <c r="B1400" s="24"/>
      <c r="C1400" s="22"/>
      <c r="H1400" s="21"/>
      <c r="I1400" s="21"/>
    </row>
    <row r="1401" spans="1:14">
      <c r="A1401" s="24"/>
      <c r="B1401" s="24"/>
      <c r="C1401" s="24"/>
      <c r="H1401" s="21"/>
      <c r="I1401" s="21"/>
    </row>
    <row r="1402" spans="1:14">
      <c r="A1402" s="24"/>
      <c r="B1402" s="24"/>
      <c r="C1402" s="24"/>
      <c r="H1402" s="21"/>
      <c r="I1402" s="21"/>
    </row>
    <row r="1403" spans="1:14">
      <c r="A1403" s="24" t="s">
        <v>492</v>
      </c>
      <c r="B1403" s="24"/>
      <c r="C1403" s="24"/>
      <c r="E1403" s="4" t="s">
        <v>493</v>
      </c>
      <c r="H1403" s="21"/>
      <c r="I1403" s="21"/>
    </row>
    <row r="1404" spans="1:14">
      <c r="A1404" s="24" t="s">
        <v>45</v>
      </c>
      <c r="B1404" s="24" t="s">
        <v>46</v>
      </c>
      <c r="C1404" s="24"/>
      <c r="E1404" s="4" t="s">
        <v>494</v>
      </c>
      <c r="F1404" s="4">
        <v>5260</v>
      </c>
      <c r="H1404" s="21"/>
      <c r="I1404" s="21"/>
      <c r="M1404" s="4" t="s">
        <v>441</v>
      </c>
    </row>
    <row r="1405" spans="1:14">
      <c r="A1405" s="24" t="s">
        <v>496</v>
      </c>
      <c r="B1405" s="24">
        <v>398</v>
      </c>
      <c r="C1405" s="24"/>
      <c r="E1405" s="4" t="s">
        <v>498</v>
      </c>
      <c r="F1405" s="4">
        <v>7885</v>
      </c>
      <c r="H1405" s="21"/>
      <c r="I1405" s="21" t="s">
        <v>495</v>
      </c>
      <c r="M1405" s="4" t="s">
        <v>45</v>
      </c>
      <c r="N1405" s="4" t="s">
        <v>46</v>
      </c>
    </row>
    <row r="1406" spans="1:14">
      <c r="A1406" s="24" t="s">
        <v>499</v>
      </c>
      <c r="B1406" s="24">
        <v>32</v>
      </c>
      <c r="C1406" s="24"/>
      <c r="E1406" s="4" t="s">
        <v>332</v>
      </c>
      <c r="F1406" s="4">
        <v>20476</v>
      </c>
      <c r="H1406" s="21"/>
      <c r="I1406" s="21" t="s">
        <v>496</v>
      </c>
      <c r="J1406" s="4">
        <v>1512</v>
      </c>
      <c r="M1406" s="4" t="s">
        <v>496</v>
      </c>
      <c r="N1406" s="4">
        <v>13</v>
      </c>
    </row>
    <row r="1407" spans="1:14">
      <c r="A1407" s="24" t="s">
        <v>500</v>
      </c>
      <c r="B1407" s="24">
        <v>365</v>
      </c>
      <c r="C1407" s="24"/>
      <c r="F1407" s="4">
        <v>33621</v>
      </c>
      <c r="H1407" s="21"/>
      <c r="I1407" s="21" t="s">
        <v>501</v>
      </c>
      <c r="J1407" s="4">
        <v>356</v>
      </c>
      <c r="M1407" s="4" t="s">
        <v>696</v>
      </c>
      <c r="N1407" s="4">
        <v>13</v>
      </c>
    </row>
    <row r="1408" spans="1:14">
      <c r="A1408" s="24" t="s">
        <v>497</v>
      </c>
      <c r="B1408" s="24">
        <v>570</v>
      </c>
      <c r="C1408" s="24"/>
      <c r="H1408" s="21"/>
      <c r="I1408" s="21" t="s">
        <v>499</v>
      </c>
      <c r="J1408" s="4">
        <v>29</v>
      </c>
      <c r="M1408" s="4" t="s">
        <v>497</v>
      </c>
      <c r="N1408" s="4">
        <v>54</v>
      </c>
    </row>
    <row r="1409" spans="1:17">
      <c r="A1409" s="24"/>
      <c r="B1409" s="24">
        <v>1365</v>
      </c>
      <c r="C1409" s="24"/>
      <c r="H1409" s="21"/>
      <c r="I1409" s="21" t="s">
        <v>500</v>
      </c>
      <c r="J1409" s="4">
        <v>4169</v>
      </c>
      <c r="N1409" s="4">
        <v>80</v>
      </c>
    </row>
    <row r="1410" spans="1:17">
      <c r="A1410" s="24"/>
      <c r="B1410" s="24"/>
      <c r="C1410" s="24"/>
      <c r="H1410" s="21"/>
      <c r="I1410" s="21" t="s">
        <v>380</v>
      </c>
      <c r="J1410" s="4">
        <v>7164</v>
      </c>
    </row>
    <row r="1411" spans="1:17">
      <c r="A1411" s="24"/>
      <c r="B1411" s="24"/>
      <c r="C1411" s="24"/>
      <c r="H1411" s="21"/>
      <c r="I1411" s="21"/>
      <c r="J1411" s="4">
        <v>13230</v>
      </c>
    </row>
    <row r="1412" spans="1:17">
      <c r="A1412" s="24"/>
      <c r="B1412" s="24"/>
      <c r="C1412" s="24"/>
      <c r="H1412" s="21"/>
      <c r="I1412" s="21"/>
    </row>
    <row r="1413" spans="1:17">
      <c r="A1413" s="24"/>
      <c r="B1413" s="24"/>
      <c r="C1413" s="24"/>
      <c r="H1413" s="21"/>
      <c r="I1413" s="21"/>
    </row>
    <row r="1414" spans="1:17">
      <c r="A1414" s="24"/>
      <c r="B1414" s="24"/>
      <c r="C1414" s="24"/>
      <c r="H1414" s="21"/>
      <c r="I1414" s="21"/>
    </row>
    <row r="1415" spans="1:17">
      <c r="A1415" s="24" t="s">
        <v>24</v>
      </c>
      <c r="B1415" s="24"/>
      <c r="C1415" s="24"/>
      <c r="D1415" s="4" t="s">
        <v>434</v>
      </c>
      <c r="H1415" s="21"/>
      <c r="I1415" s="21"/>
    </row>
    <row r="1416" spans="1:17">
      <c r="A1416" s="24"/>
      <c r="B1416" s="24"/>
      <c r="C1416" s="24"/>
      <c r="F1416" s="3"/>
      <c r="G1416" s="3"/>
      <c r="M1416" s="12"/>
    </row>
    <row r="1417" spans="1:17">
      <c r="A1417" s="4" t="s">
        <v>45</v>
      </c>
      <c r="B1417" s="4" t="s">
        <v>43</v>
      </c>
      <c r="D1417" s="2" t="s">
        <v>45</v>
      </c>
      <c r="E1417" s="3" t="s">
        <v>43</v>
      </c>
      <c r="F1417" s="3"/>
      <c r="G1417" s="3"/>
      <c r="H1417" s="2"/>
      <c r="I1417" s="3"/>
      <c r="J1417" s="3"/>
      <c r="L1417" s="2"/>
      <c r="M1417" s="12"/>
      <c r="P1417" s="2"/>
      <c r="Q1417" s="3"/>
    </row>
    <row r="1418" spans="1:17">
      <c r="A1418" s="4" t="s">
        <v>435</v>
      </c>
      <c r="B1418" s="4">
        <v>152</v>
      </c>
      <c r="D1418" s="2" t="s">
        <v>435</v>
      </c>
      <c r="E1418" s="3">
        <v>150</v>
      </c>
      <c r="F1418" s="2"/>
      <c r="G1418" s="2"/>
      <c r="H1418" s="3"/>
      <c r="K1418" s="2"/>
      <c r="L1418" s="12"/>
      <c r="P1418" s="2"/>
      <c r="Q1418" s="3"/>
    </row>
    <row r="1419" spans="1:17">
      <c r="A1419" s="4" t="s">
        <v>436</v>
      </c>
      <c r="B1419" s="4">
        <v>92</v>
      </c>
      <c r="D1419" s="4" t="s">
        <v>437</v>
      </c>
      <c r="E1419" s="2">
        <v>104</v>
      </c>
      <c r="F1419" s="2"/>
      <c r="G1419" s="2"/>
      <c r="H1419" s="3"/>
      <c r="K1419" s="2"/>
      <c r="L1419" s="12"/>
    </row>
    <row r="1420" spans="1:17">
      <c r="A1420" s="4" t="s">
        <v>362</v>
      </c>
      <c r="B1420" s="4">
        <v>747</v>
      </c>
      <c r="D1420" s="4" t="s">
        <v>362</v>
      </c>
      <c r="E1420" s="2">
        <v>685</v>
      </c>
      <c r="I1420" s="3"/>
      <c r="K1420" s="2"/>
      <c r="L1420" s="12"/>
    </row>
    <row r="1421" spans="1:17">
      <c r="A1421" s="4" t="s">
        <v>338</v>
      </c>
      <c r="B1421" s="4">
        <v>375</v>
      </c>
      <c r="D1421" s="4" t="s">
        <v>338</v>
      </c>
      <c r="E1421" s="4">
        <v>380</v>
      </c>
      <c r="F1421" s="2"/>
      <c r="G1421" s="3"/>
      <c r="I1421" s="2"/>
      <c r="J1421" s="12"/>
    </row>
    <row r="1422" spans="1:17">
      <c r="B1422" s="4">
        <v>1366</v>
      </c>
      <c r="E1422" s="4">
        <v>1319</v>
      </c>
    </row>
    <row r="1424" spans="1:17" ht="19.8" customHeight="1"/>
    <row r="1425" spans="1:17">
      <c r="A1425" s="4" t="s">
        <v>506</v>
      </c>
      <c r="F1425" s="3"/>
      <c r="I1425" s="2"/>
      <c r="J1425" s="3"/>
      <c r="L1425" s="2"/>
      <c r="M1425" s="3"/>
    </row>
    <row r="1426" spans="1:17">
      <c r="A1426" s="3"/>
      <c r="B1426" s="3"/>
      <c r="E1426" s="2"/>
      <c r="F1426" s="3"/>
      <c r="I1426" s="2"/>
      <c r="J1426" s="3"/>
      <c r="L1426" s="2"/>
      <c r="M1426" s="3"/>
    </row>
    <row r="1427" spans="1:17">
      <c r="A1427" s="3"/>
      <c r="B1427" s="3"/>
      <c r="E1427" s="2"/>
      <c r="F1427" s="3"/>
      <c r="I1427" s="2"/>
      <c r="J1427" s="3"/>
      <c r="L1427" s="2"/>
      <c r="M1427" s="3"/>
    </row>
    <row r="1428" spans="1:17">
      <c r="A1428" s="3" t="s">
        <v>438</v>
      </c>
      <c r="B1428" s="3"/>
      <c r="E1428" s="2"/>
      <c r="F1428" s="3"/>
      <c r="I1428" s="2"/>
      <c r="J1428" s="3"/>
      <c r="L1428" s="2"/>
      <c r="M1428" s="3"/>
    </row>
    <row r="1429" spans="1:17">
      <c r="A1429" s="3"/>
      <c r="B1429" s="3"/>
      <c r="E1429" s="2"/>
      <c r="F1429" s="3"/>
      <c r="I1429" s="2"/>
      <c r="J1429" s="3"/>
      <c r="L1429" s="2"/>
      <c r="M1429" s="3"/>
    </row>
    <row r="1430" spans="1:17">
      <c r="A1430" s="3" t="s">
        <v>438</v>
      </c>
      <c r="B1430" s="3"/>
      <c r="E1430" s="2"/>
      <c r="F1430" s="3"/>
      <c r="I1430" s="2" t="s">
        <v>441</v>
      </c>
      <c r="J1430" s="3"/>
      <c r="L1430" s="2"/>
      <c r="M1430" s="3"/>
      <c r="P1430" s="4" t="s">
        <v>334</v>
      </c>
    </row>
    <row r="1431" spans="1:17">
      <c r="A1431" s="3"/>
      <c r="B1431" s="3"/>
      <c r="E1431" s="2"/>
      <c r="F1431" s="3"/>
      <c r="I1431" s="2"/>
      <c r="J1431" s="3"/>
      <c r="L1431" s="2"/>
      <c r="M1431" s="3"/>
    </row>
    <row r="1432" spans="1:17">
      <c r="A1432" s="3" t="s">
        <v>45</v>
      </c>
      <c r="B1432" s="3" t="s">
        <v>43</v>
      </c>
      <c r="E1432" s="2"/>
      <c r="F1432" s="3"/>
      <c r="I1432" s="2" t="s">
        <v>45</v>
      </c>
      <c r="J1432" s="3" t="s">
        <v>43</v>
      </c>
      <c r="L1432" s="2"/>
      <c r="M1432" s="3"/>
      <c r="P1432" s="4" t="s">
        <v>45</v>
      </c>
      <c r="Q1432" s="4" t="s">
        <v>43</v>
      </c>
    </row>
    <row r="1433" spans="1:17">
      <c r="A1433" s="3" t="s">
        <v>822</v>
      </c>
      <c r="B1433" s="3">
        <v>1</v>
      </c>
      <c r="E1433" s="2"/>
      <c r="F1433" s="3"/>
      <c r="I1433" s="2" t="s">
        <v>503</v>
      </c>
      <c r="J1433" s="3">
        <v>3</v>
      </c>
      <c r="L1433" s="2"/>
      <c r="M1433" s="3"/>
      <c r="P1433" s="4" t="s">
        <v>444</v>
      </c>
      <c r="Q1433" s="4">
        <v>2813</v>
      </c>
    </row>
    <row r="1434" spans="1:17">
      <c r="A1434" s="3" t="s">
        <v>1041</v>
      </c>
      <c r="B1434" s="3">
        <v>2</v>
      </c>
      <c r="E1434" s="2"/>
      <c r="F1434" s="3"/>
      <c r="I1434" s="2" t="s">
        <v>442</v>
      </c>
      <c r="J1434" s="3">
        <v>21</v>
      </c>
      <c r="L1434" s="2"/>
      <c r="M1434" s="3"/>
      <c r="P1434" s="4" t="s">
        <v>445</v>
      </c>
      <c r="Q1434" s="4">
        <v>3082</v>
      </c>
    </row>
    <row r="1435" spans="1:17">
      <c r="A1435" s="3" t="s">
        <v>567</v>
      </c>
      <c r="B1435" s="3">
        <v>8</v>
      </c>
      <c r="E1435" s="2"/>
      <c r="F1435" s="3"/>
      <c r="I1435" s="2" t="s">
        <v>504</v>
      </c>
      <c r="J1435" s="3">
        <v>17</v>
      </c>
      <c r="L1435" s="2"/>
      <c r="M1435" s="3"/>
      <c r="P1435" s="4" t="s">
        <v>446</v>
      </c>
      <c r="Q1435" s="4">
        <v>4669</v>
      </c>
    </row>
    <row r="1436" spans="1:17">
      <c r="A1436" s="3" t="s">
        <v>439</v>
      </c>
      <c r="B1436" s="3">
        <v>16</v>
      </c>
      <c r="E1436" s="2"/>
      <c r="I1436" s="2" t="s">
        <v>443</v>
      </c>
      <c r="J1436" s="3">
        <v>12</v>
      </c>
      <c r="L1436" s="2"/>
      <c r="M1436" s="3"/>
      <c r="P1436" s="4" t="s">
        <v>447</v>
      </c>
      <c r="Q1436" s="4">
        <v>18258</v>
      </c>
    </row>
    <row r="1437" spans="1:17">
      <c r="A1437" s="3" t="s">
        <v>440</v>
      </c>
      <c r="B1437" s="3">
        <v>35</v>
      </c>
      <c r="I1437" s="4" t="s">
        <v>505</v>
      </c>
      <c r="J1437" s="4">
        <v>3</v>
      </c>
      <c r="P1437" s="4" t="s">
        <v>448</v>
      </c>
      <c r="Q1437" s="4">
        <v>4799</v>
      </c>
    </row>
    <row r="1438" spans="1:17">
      <c r="A1438" s="3"/>
      <c r="B1438" s="3">
        <v>62</v>
      </c>
      <c r="J1438" s="4">
        <v>56</v>
      </c>
      <c r="Q1438" s="4">
        <v>33621</v>
      </c>
    </row>
    <row r="1444" spans="1:2">
      <c r="A1444" s="4" t="s">
        <v>357</v>
      </c>
    </row>
    <row r="1449" spans="1:2">
      <c r="A1449" s="32" t="s">
        <v>45</v>
      </c>
      <c r="B1449" s="32" t="s">
        <v>46</v>
      </c>
    </row>
    <row r="1450" spans="1:2">
      <c r="A1450" s="32" t="s">
        <v>823</v>
      </c>
      <c r="B1450" s="36">
        <v>14</v>
      </c>
    </row>
    <row r="1451" spans="1:2">
      <c r="A1451" s="32" t="s">
        <v>824</v>
      </c>
      <c r="B1451" s="36">
        <v>8287</v>
      </c>
    </row>
    <row r="1452" spans="1:2">
      <c r="A1452" s="32" t="s">
        <v>507</v>
      </c>
      <c r="B1452" s="36">
        <v>85</v>
      </c>
    </row>
    <row r="1453" spans="1:2">
      <c r="A1453" s="32" t="s">
        <v>825</v>
      </c>
      <c r="B1453" s="36">
        <v>85</v>
      </c>
    </row>
    <row r="1454" spans="1:2">
      <c r="A1454" s="32" t="s">
        <v>508</v>
      </c>
      <c r="B1454" s="36">
        <v>65</v>
      </c>
    </row>
    <row r="1455" spans="1:2">
      <c r="A1455" s="32" t="s">
        <v>509</v>
      </c>
      <c r="B1455" s="36">
        <v>55</v>
      </c>
    </row>
    <row r="1456" spans="1:2">
      <c r="A1456" s="32" t="s">
        <v>510</v>
      </c>
      <c r="B1456" s="36">
        <v>7918</v>
      </c>
    </row>
    <row r="1457" spans="1:2">
      <c r="A1457" s="32" t="s">
        <v>511</v>
      </c>
      <c r="B1457" s="36">
        <v>10671</v>
      </c>
    </row>
    <row r="1458" spans="1:2">
      <c r="A1458" s="32" t="s">
        <v>512</v>
      </c>
      <c r="B1458" s="36">
        <v>6685</v>
      </c>
    </row>
    <row r="1459" spans="1:2">
      <c r="A1459" s="32" t="s">
        <v>513</v>
      </c>
      <c r="B1459" s="36">
        <v>188</v>
      </c>
    </row>
    <row r="1460" spans="1:2">
      <c r="A1460" s="32" t="s">
        <v>697</v>
      </c>
      <c r="B1460" s="36">
        <v>41</v>
      </c>
    </row>
    <row r="1461" spans="1:2">
      <c r="A1461" s="32" t="s">
        <v>698</v>
      </c>
      <c r="B1461" s="36">
        <v>197</v>
      </c>
    </row>
    <row r="1462" spans="1:2">
      <c r="A1462" s="32" t="s">
        <v>826</v>
      </c>
      <c r="B1462" s="36">
        <v>262</v>
      </c>
    </row>
    <row r="1463" spans="1:2">
      <c r="A1463" s="32" t="s">
        <v>827</v>
      </c>
      <c r="B1463" s="36">
        <v>72</v>
      </c>
    </row>
    <row r="1464" spans="1:2">
      <c r="A1464" s="32" t="s">
        <v>828</v>
      </c>
      <c r="B1464" s="36">
        <v>4972</v>
      </c>
    </row>
    <row r="1465" spans="1:2">
      <c r="A1465" s="32" t="s">
        <v>699</v>
      </c>
      <c r="B1465" s="36">
        <v>3402</v>
      </c>
    </row>
    <row r="1466" spans="1:2">
      <c r="A1466" s="32" t="s">
        <v>829</v>
      </c>
      <c r="B1466" s="36">
        <v>13</v>
      </c>
    </row>
    <row r="1467" spans="1:2">
      <c r="A1467" s="32" t="s">
        <v>700</v>
      </c>
      <c r="B1467" s="36">
        <v>4831</v>
      </c>
    </row>
    <row r="1468" spans="1:2">
      <c r="A1468" s="32" t="s">
        <v>701</v>
      </c>
      <c r="B1468" s="36">
        <v>4610</v>
      </c>
    </row>
    <row r="1469" spans="1:2">
      <c r="A1469" s="32" t="s">
        <v>830</v>
      </c>
      <c r="B1469" s="36">
        <v>48</v>
      </c>
    </row>
    <row r="1477" spans="1:7">
      <c r="A1477" s="23" t="s">
        <v>702</v>
      </c>
    </row>
    <row r="1478" spans="1:7">
      <c r="A1478" s="23" t="s">
        <v>703</v>
      </c>
      <c r="F1478" s="2"/>
      <c r="G1478" s="3"/>
    </row>
    <row r="1480" spans="1:7">
      <c r="A1480" s="4" t="s">
        <v>495</v>
      </c>
    </row>
    <row r="1481" spans="1:7">
      <c r="G1481" s="12"/>
    </row>
    <row r="1482" spans="1:7">
      <c r="E1482" s="4" t="s">
        <v>1</v>
      </c>
      <c r="F1482" t="s">
        <v>43</v>
      </c>
    </row>
    <row r="1483" spans="1:7">
      <c r="A1483" t="s">
        <v>704</v>
      </c>
      <c r="B1483" t="s">
        <v>43</v>
      </c>
      <c r="C1483" s="32"/>
      <c r="D1483" s="33"/>
      <c r="E1483" s="32" t="s">
        <v>328</v>
      </c>
      <c r="F1483" s="33">
        <v>72</v>
      </c>
    </row>
    <row r="1484" spans="1:7">
      <c r="A1484" s="32" t="s">
        <v>320</v>
      </c>
      <c r="B1484" s="33">
        <v>1082</v>
      </c>
      <c r="C1484" s="32"/>
      <c r="D1484" s="33"/>
      <c r="E1484" s="32" t="s">
        <v>329</v>
      </c>
      <c r="F1484" s="33">
        <v>179</v>
      </c>
    </row>
    <row r="1485" spans="1:7">
      <c r="A1485" s="32" t="s">
        <v>321</v>
      </c>
      <c r="B1485" s="33">
        <v>1023</v>
      </c>
      <c r="C1485"/>
      <c r="D1485"/>
      <c r="E1485" s="32" t="s">
        <v>89</v>
      </c>
      <c r="F1485" s="33">
        <v>399</v>
      </c>
    </row>
    <row r="1486" spans="1:7">
      <c r="A1486"/>
      <c r="B1486" s="36">
        <f>SUM(B1484:B1485)</f>
        <v>2105</v>
      </c>
      <c r="C1486"/>
      <c r="D1486"/>
      <c r="E1486" s="32" t="s">
        <v>331</v>
      </c>
      <c r="F1486" s="33">
        <v>74</v>
      </c>
    </row>
    <row r="1487" spans="1:7">
      <c r="A1487"/>
      <c r="B1487"/>
      <c r="C1487"/>
      <c r="D1487"/>
      <c r="E1487" s="32" t="s">
        <v>380</v>
      </c>
      <c r="F1487" s="33">
        <v>564</v>
      </c>
    </row>
    <row r="1488" spans="1:7">
      <c r="A1488"/>
      <c r="B1488"/>
      <c r="C1488"/>
      <c r="D1488"/>
      <c r="E1488" s="32" t="s">
        <v>332</v>
      </c>
      <c r="F1488" s="33">
        <v>817</v>
      </c>
    </row>
    <row r="1489" spans="1:9">
      <c r="A1489"/>
      <c r="B1489" s="32"/>
      <c r="C1489" s="33"/>
      <c r="D1489"/>
      <c r="E1489"/>
      <c r="F1489" s="36">
        <f>SUM(F1483:F1488)</f>
        <v>2105</v>
      </c>
    </row>
    <row r="1495" spans="1:9">
      <c r="A1495" s="4" t="s">
        <v>493</v>
      </c>
      <c r="H1495" s="4" t="s">
        <v>1</v>
      </c>
      <c r="I1495" t="s">
        <v>43</v>
      </c>
    </row>
    <row r="1496" spans="1:9">
      <c r="A1496"/>
      <c r="B1496"/>
      <c r="C1496"/>
      <c r="D1496"/>
      <c r="E1496"/>
      <c r="F1496"/>
      <c r="G1496"/>
      <c r="H1496" s="32" t="s">
        <v>831</v>
      </c>
      <c r="I1496" s="33">
        <v>2</v>
      </c>
    </row>
    <row r="1497" spans="1:9">
      <c r="A1497" s="32" t="s">
        <v>320</v>
      </c>
      <c r="B1497" s="36">
        <v>4141</v>
      </c>
      <c r="C1497"/>
      <c r="D1497" s="32"/>
      <c r="E1497" s="33"/>
      <c r="F1497" s="33"/>
      <c r="G1497"/>
      <c r="H1497" s="32" t="s">
        <v>328</v>
      </c>
      <c r="I1497" s="33">
        <v>294</v>
      </c>
    </row>
    <row r="1498" spans="1:9">
      <c r="A1498" s="32" t="s">
        <v>321</v>
      </c>
      <c r="B1498" s="36">
        <v>4212</v>
      </c>
      <c r="C1498"/>
      <c r="D1498" s="32"/>
      <c r="E1498" s="33"/>
      <c r="F1498" s="33"/>
      <c r="G1498"/>
      <c r="H1498" s="32" t="s">
        <v>329</v>
      </c>
      <c r="I1498" s="33">
        <v>599</v>
      </c>
    </row>
    <row r="1499" spans="1:9">
      <c r="A1499"/>
      <c r="B1499" s="36">
        <f>SUM(B1497:B1498)</f>
        <v>8353</v>
      </c>
      <c r="C1499"/>
      <c r="D1499"/>
      <c r="E1499"/>
      <c r="F1499"/>
      <c r="G1499"/>
      <c r="H1499" s="32" t="s">
        <v>89</v>
      </c>
      <c r="I1499" s="33">
        <v>1163</v>
      </c>
    </row>
    <row r="1500" spans="1:9">
      <c r="A1500"/>
      <c r="B1500"/>
      <c r="C1500"/>
      <c r="D1500"/>
      <c r="E1500"/>
      <c r="F1500"/>
      <c r="G1500"/>
      <c r="H1500" s="32" t="s">
        <v>330</v>
      </c>
      <c r="I1500" s="33">
        <v>980</v>
      </c>
    </row>
    <row r="1501" spans="1:9">
      <c r="A1501"/>
      <c r="B1501"/>
      <c r="C1501"/>
      <c r="D1501"/>
      <c r="E1501"/>
      <c r="F1501"/>
      <c r="G1501"/>
      <c r="H1501" s="32" t="s">
        <v>340</v>
      </c>
      <c r="I1501" s="33">
        <v>27</v>
      </c>
    </row>
    <row r="1502" spans="1:9">
      <c r="A1502"/>
      <c r="B1502"/>
      <c r="C1502"/>
      <c r="D1502"/>
      <c r="E1502"/>
      <c r="F1502"/>
      <c r="G1502"/>
      <c r="H1502" s="32" t="s">
        <v>832</v>
      </c>
      <c r="I1502" s="33">
        <v>6</v>
      </c>
    </row>
    <row r="1503" spans="1:9">
      <c r="A1503"/>
      <c r="B1503"/>
      <c r="C1503"/>
      <c r="D1503"/>
      <c r="E1503"/>
      <c r="F1503"/>
      <c r="G1503"/>
      <c r="H1503" s="32" t="s">
        <v>44</v>
      </c>
      <c r="I1503" s="33">
        <v>34</v>
      </c>
    </row>
    <row r="1504" spans="1:9">
      <c r="A1504"/>
      <c r="B1504"/>
      <c r="C1504"/>
      <c r="D1504"/>
      <c r="E1504"/>
      <c r="F1504"/>
      <c r="G1504"/>
      <c r="H1504" s="32" t="s">
        <v>331</v>
      </c>
      <c r="I1504" s="33">
        <v>611</v>
      </c>
    </row>
    <row r="1505" spans="1:9">
      <c r="A1505"/>
      <c r="B1505"/>
      <c r="C1505"/>
      <c r="D1505"/>
      <c r="E1505"/>
      <c r="F1505"/>
      <c r="G1505"/>
      <c r="H1505" s="32" t="s">
        <v>380</v>
      </c>
      <c r="I1505" s="33">
        <v>4637</v>
      </c>
    </row>
    <row r="1506" spans="1:9">
      <c r="A1506"/>
      <c r="B1506"/>
      <c r="C1506"/>
      <c r="D1506"/>
      <c r="E1506"/>
      <c r="F1506"/>
      <c r="G1506"/>
      <c r="H1506"/>
      <c r="I1506" s="36">
        <f>SUM(I1496:I1505)</f>
        <v>8353</v>
      </c>
    </row>
    <row r="1507" spans="1:9">
      <c r="A1507"/>
      <c r="B1507"/>
      <c r="C1507"/>
      <c r="D1507"/>
      <c r="E1507"/>
      <c r="F1507"/>
      <c r="G1507"/>
      <c r="H1507"/>
      <c r="I1507" s="36"/>
    </row>
    <row r="1508" spans="1:9">
      <c r="A1508"/>
      <c r="B1508"/>
      <c r="C1508"/>
      <c r="D1508"/>
      <c r="E1508"/>
      <c r="F1508"/>
      <c r="G1508"/>
      <c r="H1508"/>
      <c r="I1508" s="36"/>
    </row>
  </sheetData>
  <mergeCells count="40">
    <mergeCell ref="K1358:L1358"/>
    <mergeCell ref="F765:F766"/>
    <mergeCell ref="G765:J765"/>
    <mergeCell ref="K765:K766"/>
    <mergeCell ref="M796:M797"/>
    <mergeCell ref="F1358:G1358"/>
    <mergeCell ref="A1278:B1278"/>
    <mergeCell ref="F1356:J1356"/>
    <mergeCell ref="I1276:K1276"/>
    <mergeCell ref="A1101:A1102"/>
    <mergeCell ref="A128:B128"/>
    <mergeCell ref="A647:B647"/>
    <mergeCell ref="A686:B686"/>
    <mergeCell ref="F249:G249"/>
    <mergeCell ref="A305:G305"/>
    <mergeCell ref="A323:B324"/>
    <mergeCell ref="A332:B332"/>
    <mergeCell ref="I1275:K1275"/>
    <mergeCell ref="A1243:B1243"/>
    <mergeCell ref="F796:F797"/>
    <mergeCell ref="G796:G797"/>
    <mergeCell ref="E765:E766"/>
    <mergeCell ref="L796:L797"/>
    <mergeCell ref="H888:L888"/>
    <mergeCell ref="N827:N828"/>
    <mergeCell ref="F888:F889"/>
    <mergeCell ref="G888:G889"/>
    <mergeCell ref="M888:M889"/>
    <mergeCell ref="F827:F828"/>
    <mergeCell ref="G827:G828"/>
    <mergeCell ref="H827:H828"/>
    <mergeCell ref="I827:I828"/>
    <mergeCell ref="J827:J828"/>
    <mergeCell ref="K827:K828"/>
    <mergeCell ref="L827:M827"/>
    <mergeCell ref="B1101:D1101"/>
    <mergeCell ref="A1154:C1154"/>
    <mergeCell ref="G1216:H1216"/>
    <mergeCell ref="H796:J796"/>
    <mergeCell ref="K796:K797"/>
  </mergeCells>
  <hyperlinks>
    <hyperlink ref="A335" r:id="rId1" display="http://direc.nac.de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2023-10-12T16:45:32Z</dcterms:modified>
</cp:coreProperties>
</file>