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4\JULIO-SEPTIEMBRE 2024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49" i="1" l="1"/>
  <c r="J1450" i="1"/>
  <c r="B1448" i="1"/>
  <c r="E1432" i="1"/>
  <c r="B1432" i="1"/>
  <c r="J1422" i="1"/>
  <c r="F1418" i="1"/>
  <c r="B1421" i="1"/>
  <c r="B1404" i="1"/>
  <c r="B1345" i="1" l="1"/>
  <c r="B1325" i="1"/>
  <c r="P1298" i="1"/>
  <c r="J1301" i="1"/>
  <c r="B1301" i="1"/>
  <c r="B1262" i="1"/>
  <c r="H1228" i="1"/>
  <c r="E1243" i="1"/>
  <c r="B1241" i="1"/>
  <c r="B1218" i="1"/>
  <c r="B1162" i="1" l="1"/>
  <c r="D1106" i="1"/>
  <c r="K1089" i="1" l="1"/>
  <c r="F1089" i="1"/>
  <c r="B1089" i="1"/>
  <c r="G1062" i="1" l="1"/>
  <c r="B1075" i="1"/>
  <c r="T1040" i="1" l="1"/>
  <c r="S1040" i="1"/>
  <c r="O1041" i="1"/>
  <c r="N1041" i="1"/>
  <c r="I1040" i="1"/>
  <c r="H1040" i="1"/>
  <c r="C1042" i="1"/>
  <c r="B1042" i="1"/>
  <c r="G964" i="1" l="1"/>
  <c r="B995" i="1"/>
  <c r="L946" i="1"/>
  <c r="G944" i="1"/>
  <c r="I915" i="1"/>
  <c r="F913" i="1"/>
  <c r="S900" i="1" l="1"/>
  <c r="R900" i="1"/>
  <c r="P900" i="1"/>
  <c r="O900" i="1"/>
  <c r="M900" i="1"/>
  <c r="L900" i="1"/>
  <c r="J900" i="1"/>
  <c r="I900" i="1"/>
  <c r="G900" i="1"/>
  <c r="F900" i="1"/>
  <c r="D900" i="1"/>
  <c r="C903" i="1" s="1"/>
  <c r="C900" i="1"/>
  <c r="C904" i="1" s="1"/>
  <c r="T899" i="1"/>
  <c r="Q899" i="1"/>
  <c r="N899" i="1"/>
  <c r="K899" i="1"/>
  <c r="H899" i="1"/>
  <c r="U899" i="1" s="1"/>
  <c r="E899" i="1"/>
  <c r="T898" i="1"/>
  <c r="Q898" i="1"/>
  <c r="N898" i="1"/>
  <c r="H898" i="1"/>
  <c r="E898" i="1"/>
  <c r="T897" i="1"/>
  <c r="Q897" i="1"/>
  <c r="N897" i="1"/>
  <c r="K897" i="1"/>
  <c r="H897" i="1"/>
  <c r="E897" i="1"/>
  <c r="T896" i="1"/>
  <c r="Q896" i="1"/>
  <c r="N896" i="1"/>
  <c r="K896" i="1"/>
  <c r="H896" i="1"/>
  <c r="E896" i="1"/>
  <c r="U896" i="1" s="1"/>
  <c r="T895" i="1"/>
  <c r="Q895" i="1"/>
  <c r="N895" i="1"/>
  <c r="K895" i="1"/>
  <c r="H895" i="1"/>
  <c r="E895" i="1"/>
  <c r="T894" i="1"/>
  <c r="Q894" i="1"/>
  <c r="N894" i="1"/>
  <c r="K894" i="1"/>
  <c r="H894" i="1"/>
  <c r="E894" i="1"/>
  <c r="U894" i="1" s="1"/>
  <c r="T893" i="1"/>
  <c r="Q893" i="1"/>
  <c r="N893" i="1"/>
  <c r="K893" i="1"/>
  <c r="H893" i="1"/>
  <c r="E893" i="1"/>
  <c r="T892" i="1"/>
  <c r="Q892" i="1"/>
  <c r="N892" i="1"/>
  <c r="K892" i="1"/>
  <c r="H892" i="1"/>
  <c r="E892" i="1"/>
  <c r="U892" i="1" s="1"/>
  <c r="T891" i="1"/>
  <c r="Q891" i="1"/>
  <c r="N891" i="1"/>
  <c r="K891" i="1"/>
  <c r="H891" i="1"/>
  <c r="E891" i="1"/>
  <c r="T900" i="1" l="1"/>
  <c r="Q900" i="1"/>
  <c r="U897" i="1"/>
  <c r="U891" i="1"/>
  <c r="H900" i="1"/>
  <c r="U893" i="1"/>
  <c r="U895" i="1"/>
  <c r="N900" i="1"/>
  <c r="C905" i="1"/>
  <c r="U900" i="1"/>
  <c r="E900" i="1"/>
  <c r="J848" i="1" l="1"/>
  <c r="I848" i="1"/>
  <c r="G848" i="1"/>
  <c r="F848" i="1"/>
  <c r="E848" i="1"/>
  <c r="H847" i="1"/>
  <c r="H846" i="1"/>
  <c r="H845" i="1"/>
  <c r="H844" i="1"/>
  <c r="H848" i="1" l="1"/>
  <c r="K844" i="1" s="1"/>
  <c r="K847" i="1" l="1"/>
  <c r="K846" i="1"/>
  <c r="K845" i="1"/>
  <c r="K848" i="1" l="1"/>
  <c r="L812" i="1"/>
  <c r="K812" i="1"/>
  <c r="J812" i="1"/>
  <c r="H812" i="1"/>
  <c r="G812" i="1"/>
  <c r="F812" i="1"/>
  <c r="I811" i="1"/>
  <c r="I810" i="1"/>
  <c r="I809" i="1"/>
  <c r="I808" i="1"/>
  <c r="I807" i="1"/>
  <c r="I806" i="1"/>
  <c r="I812" i="1" l="1"/>
  <c r="M810" i="1" s="1"/>
  <c r="M809" i="1"/>
  <c r="M806" i="1" l="1"/>
  <c r="M811" i="1"/>
  <c r="M807" i="1"/>
  <c r="M808" i="1"/>
  <c r="J793" i="1"/>
  <c r="I793" i="1"/>
  <c r="H793" i="1"/>
  <c r="G793" i="1"/>
  <c r="F793" i="1"/>
  <c r="K792" i="1"/>
  <c r="K791" i="1"/>
  <c r="K790" i="1"/>
  <c r="K793" i="1" l="1"/>
  <c r="M812" i="1"/>
  <c r="L791" i="1"/>
  <c r="L792" i="1"/>
  <c r="L790" i="1"/>
  <c r="L793" i="1" l="1"/>
  <c r="J760" i="1"/>
  <c r="I760" i="1"/>
  <c r="H760" i="1"/>
  <c r="G760" i="1"/>
  <c r="K759" i="1"/>
  <c r="K758" i="1"/>
  <c r="K757" i="1"/>
  <c r="K756" i="1"/>
  <c r="K755" i="1"/>
  <c r="K754" i="1"/>
  <c r="K753" i="1"/>
  <c r="K752" i="1"/>
  <c r="K760" i="1" l="1"/>
  <c r="L757" i="1" l="1"/>
  <c r="L758" i="1"/>
  <c r="L759" i="1"/>
  <c r="L756" i="1"/>
  <c r="L755" i="1"/>
  <c r="L754" i="1"/>
  <c r="L753" i="1"/>
  <c r="L752" i="1"/>
  <c r="E695" i="1"/>
  <c r="B737" i="1"/>
  <c r="L760" i="1" l="1"/>
  <c r="G673" i="1"/>
  <c r="B684" i="1"/>
  <c r="I614" i="1" l="1"/>
  <c r="B622" i="1"/>
  <c r="B579" i="1" l="1"/>
  <c r="B553" i="1"/>
  <c r="B524" i="1"/>
  <c r="B488" i="1" l="1"/>
  <c r="B360" i="1" l="1"/>
  <c r="B331" i="1"/>
  <c r="G324" i="1"/>
  <c r="B321" i="1"/>
  <c r="D305" i="1"/>
  <c r="C305" i="1"/>
  <c r="B305" i="1"/>
  <c r="B277" i="1" l="1"/>
  <c r="G260" i="1"/>
  <c r="B259" i="1"/>
  <c r="B239" i="1"/>
  <c r="D223" i="1"/>
  <c r="C223" i="1"/>
  <c r="B223" i="1"/>
  <c r="B167" i="1" l="1"/>
  <c r="B143" i="1"/>
  <c r="M130" i="1"/>
  <c r="B134" i="1"/>
  <c r="I116" i="1"/>
  <c r="C118" i="1"/>
  <c r="G76" i="1"/>
  <c r="C72" i="1"/>
  <c r="B51" i="1"/>
  <c r="D34" i="1"/>
  <c r="C34" i="1"/>
  <c r="B34" i="1"/>
  <c r="L1372" i="1" l="1"/>
  <c r="G1372" i="1"/>
  <c r="B1361" i="1" l="1"/>
  <c r="B525" i="1" l="1"/>
  <c r="B580" i="1"/>
  <c r="B351" i="1" l="1"/>
  <c r="B1283" i="1" l="1"/>
  <c r="B1272" i="1"/>
  <c r="M1258" i="1"/>
  <c r="B489" i="1" l="1"/>
</calcChain>
</file>

<file path=xl/sharedStrings.xml><?xml version="1.0" encoding="utf-8"?>
<sst xmlns="http://schemas.openxmlformats.org/spreadsheetml/2006/main" count="1691" uniqueCount="1041">
  <si>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</si>
  <si>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</si>
  <si>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</si>
  <si>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</si>
  <si>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</si>
  <si>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</si>
  <si>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</si>
  <si>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</si>
  <si>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</si>
  <si>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</si>
  <si>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</si>
  <si>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</si>
  <si>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</si>
  <si>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</si>
  <si>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</si>
  <si>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</si>
  <si>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</si>
  <si>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</si>
  <si>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</si>
  <si>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</si>
  <si>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</si>
  <si>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</si>
  <si>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</si>
  <si>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Sgto. Mayor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</si>
  <si>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</si>
  <si>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</si>
  <si>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</si>
  <si>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</si>
  <si>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</si>
  <si>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</si>
  <si>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</si>
  <si>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>Capitán</t>
  </si>
  <si>
    <t>1er. Tte.</t>
  </si>
  <si>
    <t>2do. Tte.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</si>
  <si>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</si>
  <si>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</si>
  <si>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</si>
  <si>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</si>
  <si>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</si>
  <si>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</si>
  <si>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</si>
  <si>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</si>
  <si>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</si>
  <si>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</si>
  <si>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</si>
  <si>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</si>
  <si>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</si>
  <si>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</si>
  <si>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</si>
  <si>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</si>
  <si>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</si>
  <si>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MERCANCIAS</t>
  </si>
  <si>
    <t>COMESTIBLES</t>
  </si>
  <si>
    <t>MANTEQUILLA (UDS.)</t>
  </si>
  <si>
    <t>SOPITAS (UNIDADES)</t>
  </si>
  <si>
    <t>LO DEMAS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</si>
  <si>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</si>
  <si>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</si>
  <si>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</si>
  <si>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</si>
  <si>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</si>
  <si>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</si>
  <si>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</si>
  <si>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</si>
  <si>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</si>
  <si>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</si>
  <si>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</si>
  <si>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</si>
  <si>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</si>
  <si>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</si>
  <si>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</si>
  <si>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</si>
  <si>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</si>
  <si>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</si>
  <si>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</si>
  <si>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</si>
  <si>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</si>
  <si>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</si>
  <si>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</si>
  <si>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</si>
  <si>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</si>
  <si>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</si>
  <si>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</si>
  <si>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</si>
  <si>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</si>
  <si>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</si>
  <si>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</si>
  <si>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</si>
  <si>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</si>
  <si>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</si>
  <si>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</si>
  <si>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</si>
  <si>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</si>
  <si>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</si>
  <si>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</si>
  <si>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</si>
  <si>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</si>
  <si>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</si>
  <si>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</si>
  <si>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</si>
  <si>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</si>
  <si>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</si>
  <si>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</si>
  <si>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</si>
  <si>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</si>
  <si>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</si>
  <si>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</si>
  <si>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</si>
  <si>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</si>
  <si>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</si>
  <si>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</si>
  <si>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</si>
  <si>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</si>
  <si>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</si>
  <si>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</si>
  <si>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CAPITAN</t>
  </si>
  <si>
    <t>ASIMILADO MILITAR</t>
  </si>
  <si>
    <t>ESC. DE COMBATE</t>
  </si>
  <si>
    <t>ESC. DE RESCATE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</si>
  <si>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</si>
  <si>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</si>
  <si>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</si>
  <si>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</si>
  <si>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</si>
  <si>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</si>
  <si>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</si>
  <si>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</si>
  <si>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</si>
  <si>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</si>
  <si>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</si>
  <si>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</si>
  <si>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</si>
  <si>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</si>
  <si>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</si>
  <si>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</si>
  <si>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</si>
  <si>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</si>
  <si>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</si>
  <si>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</si>
  <si>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</si>
  <si>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</si>
  <si>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</si>
  <si>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</si>
  <si>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</si>
  <si>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</si>
  <si>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PERSONAS U OBJETOS EXTRAVIADOS</t>
  </si>
  <si>
    <t>DETENCIONES POR ROBO</t>
  </si>
  <si>
    <t>CESFRONT</t>
  </si>
  <si>
    <t xml:space="preserve">INDOCUMENTADOS 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</si>
  <si>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</si>
  <si>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</si>
  <si>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</si>
  <si>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</si>
  <si>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</si>
  <si>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</si>
  <si>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</si>
  <si>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</si>
  <si>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</si>
  <si>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</si>
  <si>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</si>
  <si>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</si>
  <si>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</si>
  <si>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</si>
  <si>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</si>
  <si>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</si>
  <si>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</si>
  <si>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</si>
  <si>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</si>
  <si>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</si>
  <si>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</si>
  <si>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</si>
  <si>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CESAC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</si>
  <si>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</si>
  <si>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</si>
  <si>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</si>
  <si>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</si>
  <si>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</si>
  <si>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</si>
  <si>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</si>
  <si>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</si>
  <si>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</si>
  <si>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</si>
  <si>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</si>
  <si>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</si>
  <si>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</si>
  <si>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</si>
  <si>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</si>
  <si>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</si>
  <si>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</si>
  <si>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</si>
  <si>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</si>
  <si>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</si>
  <si>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</si>
  <si>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 xml:space="preserve">TIPO DE DELITO </t>
  </si>
  <si>
    <t>TRANSITAR CON STICKER VENCIDO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</si>
  <si>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</si>
  <si>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</si>
  <si>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</si>
  <si>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</si>
  <si>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</si>
  <si>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</si>
  <si>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</si>
  <si>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</si>
  <si>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</si>
  <si>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</si>
  <si>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</si>
  <si>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</si>
  <si>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</si>
  <si>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</si>
  <si>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</si>
  <si>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</si>
  <si>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</si>
  <si>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</si>
  <si>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</si>
  <si>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FARD</t>
  </si>
  <si>
    <t>TOTAL GENERAL</t>
  </si>
  <si>
    <t>VEHÍCULOS RETENIDOS</t>
  </si>
  <si>
    <t>OFICIALES</t>
  </si>
  <si>
    <t>A PIE</t>
  </si>
  <si>
    <t>MOTORIZADA</t>
  </si>
  <si>
    <t xml:space="preserve">PLAN SOCIAL </t>
  </si>
  <si>
    <t>AYUDAS ECONÓMICAS </t>
  </si>
  <si>
    <t xml:space="preserve">RACIONES ALIMENTICIAS </t>
  </si>
  <si>
    <t xml:space="preserve">PROGRAMA DE CAPACITACION </t>
  </si>
  <si>
    <t>BRASIL</t>
  </si>
  <si>
    <t>COLOMBIA</t>
  </si>
  <si>
    <t xml:space="preserve">CUBA </t>
  </si>
  <si>
    <t>EL SALVADOR</t>
  </si>
  <si>
    <t>ESTADOS UNIDOS</t>
  </si>
  <si>
    <t>ESPAÑA</t>
  </si>
  <si>
    <t>GUATEMALA</t>
  </si>
  <si>
    <t>ITALIA</t>
  </si>
  <si>
    <t>MEXICO</t>
  </si>
  <si>
    <t>PERU</t>
  </si>
  <si>
    <t>RUSIA</t>
  </si>
  <si>
    <t>VENEZUELA</t>
  </si>
  <si>
    <t>JAMAICA</t>
  </si>
  <si>
    <t>MIDE</t>
  </si>
  <si>
    <t>ESCUELAS VOCACIONES</t>
  </si>
  <si>
    <t>ESCUELA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</si>
  <si>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</si>
  <si>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</si>
  <si>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</si>
  <si>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</si>
  <si>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</si>
  <si>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</si>
  <si>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</si>
  <si>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</si>
  <si>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</si>
  <si>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</si>
  <si>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</si>
  <si>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</si>
  <si>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</si>
  <si>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</si>
  <si>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</si>
  <si>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</si>
  <si>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</si>
  <si>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</si>
  <si>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</si>
  <si>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</si>
  <si>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</si>
  <si>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</si>
  <si>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</si>
  <si>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</si>
  <si>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</si>
  <si>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</si>
  <si>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</si>
  <si>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</si>
  <si>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</si>
  <si>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</si>
  <si>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</si>
  <si>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</si>
  <si>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</si>
  <si>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</si>
  <si>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</si>
  <si>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</si>
  <si>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</si>
  <si>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</si>
  <si>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</si>
  <si>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</si>
  <si>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</si>
  <si>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</si>
  <si>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</si>
  <si>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</si>
  <si>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</si>
  <si>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</si>
  <si>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</si>
  <si>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</si>
  <si>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</si>
  <si>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</si>
  <si>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</si>
  <si>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</si>
  <si>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</si>
  <si>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</si>
  <si>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</si>
  <si>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</si>
  <si>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</si>
  <si>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</si>
  <si>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</si>
  <si>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</si>
  <si>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</si>
  <si>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</si>
  <si>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</si>
  <si>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</si>
  <si>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</si>
  <si>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</si>
  <si>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</si>
  <si>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</si>
  <si>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</si>
  <si>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</si>
  <si>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</si>
  <si>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</si>
  <si>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</si>
  <si>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</si>
  <si>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</si>
  <si>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</si>
  <si>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</si>
  <si>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</si>
  <si>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</si>
  <si>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</si>
  <si>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</si>
  <si>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</si>
  <si>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</si>
  <si>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</si>
  <si>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</si>
  <si>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</si>
  <si>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</si>
  <si>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</si>
  <si>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</si>
  <si>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</si>
  <si>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</si>
  <si>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</si>
  <si>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</si>
  <si>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</si>
  <si>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</si>
  <si>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</si>
  <si>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</si>
  <si>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</si>
  <si>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</si>
  <si>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</si>
  <si>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</si>
  <si>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</si>
  <si>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</si>
  <si>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</si>
  <si>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</si>
  <si>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</si>
  <si>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</si>
  <si>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</si>
  <si>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</si>
  <si>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</si>
  <si>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</si>
  <si>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</si>
  <si>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</si>
  <si>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</si>
  <si>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</si>
  <si>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</si>
  <si>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</si>
  <si>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</si>
  <si>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</si>
  <si>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</si>
  <si>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</si>
  <si>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</si>
  <si>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</si>
  <si>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</si>
  <si>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</si>
  <si>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</si>
  <si>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</si>
  <si>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</si>
  <si>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</si>
  <si>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</si>
  <si>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</si>
  <si>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</si>
  <si>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</si>
  <si>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FALLEC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</si>
  <si>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</si>
  <si>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</si>
  <si>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</si>
  <si>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</si>
  <si>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</si>
  <si>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</si>
  <si>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</si>
  <si>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</si>
  <si>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</si>
  <si>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</si>
  <si>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</si>
  <si>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</si>
  <si>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AUTOBÚS</t>
  </si>
  <si>
    <t>JEEPETAS</t>
  </si>
  <si>
    <t>MINIBÚS</t>
  </si>
  <si>
    <t>LECHE BONGÚ (UNIDADES)</t>
  </si>
  <si>
    <t>DOMINICANOS</t>
  </si>
  <si>
    <t>HAITIANOS</t>
  </si>
  <si>
    <t>INCIDENCIAS EN EL TSD</t>
  </si>
  <si>
    <t>Haina Oriental</t>
  </si>
  <si>
    <t>Haina Occidental</t>
  </si>
  <si>
    <t>MUNICIONES 9MM</t>
  </si>
  <si>
    <t>MUNICIONES 40MM</t>
  </si>
  <si>
    <t>NACIDOS VIVOS</t>
  </si>
  <si>
    <t xml:space="preserve">NACIDOS MUERTOS </t>
  </si>
  <si>
    <t>1     -     4</t>
  </si>
  <si>
    <t>5     -     14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</si>
  <si>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</si>
  <si>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</si>
  <si>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</si>
  <si>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</si>
  <si>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</si>
  <si>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</si>
  <si>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</si>
  <si>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</si>
  <si>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</si>
  <si>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</si>
  <si>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</si>
  <si>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</si>
  <si>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</si>
  <si>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</si>
  <si>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</si>
  <si>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</si>
  <si>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</si>
  <si>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</si>
  <si>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</si>
  <si>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</si>
  <si>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</si>
  <si>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</si>
  <si>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</si>
  <si>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</si>
  <si>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</si>
  <si>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</si>
  <si>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</si>
  <si>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</si>
  <si>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</si>
  <si>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</si>
  <si>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</si>
  <si>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</si>
  <si>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</si>
  <si>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</si>
  <si>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</si>
  <si>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</si>
  <si>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</si>
  <si>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</si>
  <si>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RETIRO VOLUNTARIO CON PENSIÓN</t>
  </si>
  <si>
    <t>SEPARADO POR RENUNCIA</t>
  </si>
  <si>
    <t>CAMIONES</t>
  </si>
  <si>
    <t>CARROS</t>
  </si>
  <si>
    <t>CAMIONETAS</t>
  </si>
  <si>
    <t>CESMET</t>
  </si>
  <si>
    <t>MUNICIONES 45MM</t>
  </si>
  <si>
    <t>OPERATIVOS EN COMISIÓN MIXTA INTERINSTITUCIONAL</t>
  </si>
  <si>
    <t>MEDICAMENTOS Y DERIVADOS (UNIDAD)</t>
  </si>
  <si>
    <t>TABACO Y DERIVADOS (UNIDAD)</t>
  </si>
  <si>
    <t>ALCOHOL Y DERIVADOS (BOTELLAS)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</si>
  <si>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</si>
  <si>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</si>
  <si>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</si>
  <si>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</si>
  <si>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</si>
  <si>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</si>
  <si>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</si>
  <si>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</si>
  <si>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</si>
  <si>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</si>
  <si>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</si>
  <si>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</si>
  <si>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</si>
  <si>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</si>
  <si>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</si>
  <si>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</si>
  <si>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</si>
  <si>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</si>
  <si>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</si>
  <si>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</si>
  <si>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</si>
  <si>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</si>
  <si>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</si>
  <si>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</si>
  <si>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>15-24 AÑOS</t>
  </si>
  <si>
    <t xml:space="preserve">TTE. CORONEL                   </t>
  </si>
  <si>
    <t xml:space="preserve">CABO                            </t>
  </si>
  <si>
    <t>VEHICULO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</si>
  <si>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</si>
  <si>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</si>
  <si>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</si>
  <si>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</si>
  <si>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</si>
  <si>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</si>
  <si>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</si>
  <si>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</si>
  <si>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</si>
  <si>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</si>
  <si>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</si>
  <si>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</si>
  <si>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</si>
  <si>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</si>
  <si>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</si>
  <si>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</si>
  <si>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</si>
  <si>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</si>
  <si>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</si>
  <si>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</si>
  <si>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</si>
  <si>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</si>
  <si>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</si>
  <si>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</si>
  <si>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</si>
  <si>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</si>
  <si>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</si>
  <si>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</si>
  <si>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</si>
  <si>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</si>
  <si>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</si>
  <si>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</si>
  <si>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</si>
  <si>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</si>
  <si>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</si>
  <si>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</si>
  <si>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</si>
  <si>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</si>
  <si>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</si>
  <si>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</si>
  <si>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</si>
  <si>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</si>
  <si>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</si>
  <si>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</si>
  <si>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</si>
  <si>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</si>
  <si>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/>
  </si>
  <si>
    <t>GASPAR HERNÁNDEZ (MOCA)</t>
  </si>
  <si>
    <t>JARABACOA ( LA VEGA)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</si>
  <si>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</si>
  <si>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</si>
  <si>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</si>
  <si>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</si>
  <si>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</si>
  <si>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</si>
  <si>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</si>
  <si>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</si>
  <si>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</si>
  <si>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</si>
  <si>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</si>
  <si>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</si>
  <si>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COL. CERVICAL</t>
  </si>
  <si>
    <t>EXTREMI INFER</t>
  </si>
  <si>
    <t>SEXO</t>
  </si>
  <si>
    <t>ACCIDENTE</t>
  </si>
  <si>
    <t>ATROPELLAMIENTO</t>
  </si>
  <si>
    <t xml:space="preserve">CALENTAMIENTO </t>
  </si>
  <si>
    <t>CAM. RESCATE</t>
  </si>
  <si>
    <t>CHOQUE</t>
  </si>
  <si>
    <t>COMBUSTIBLE</t>
  </si>
  <si>
    <t>ELÉCTRICA</t>
  </si>
  <si>
    <t>FALLECIDOS</t>
  </si>
  <si>
    <t>HERIDOS</t>
  </si>
  <si>
    <t>MECANICA</t>
  </si>
  <si>
    <t>SEGURIDAD</t>
  </si>
  <si>
    <t>TALLERES</t>
  </si>
  <si>
    <t>VOLCADURA</t>
  </si>
  <si>
    <t>DESLIZAMIENTO</t>
  </si>
  <si>
    <t>OBRAS PUBLICAS</t>
  </si>
  <si>
    <t>Mayor</t>
  </si>
  <si>
    <t>Raso</t>
  </si>
  <si>
    <t xml:space="preserve">RASO </t>
  </si>
  <si>
    <t>DETENCION DE PERSONAS</t>
  </si>
  <si>
    <t>Apoyo 9-1-1</t>
  </si>
  <si>
    <t>Apoyo DNCD</t>
  </si>
  <si>
    <t>Asistencia marítima</t>
  </si>
  <si>
    <t>Migración Ilegal</t>
  </si>
  <si>
    <t>Patrulla y vigilancia</t>
  </si>
  <si>
    <t>Seguridad Marítima</t>
  </si>
  <si>
    <t xml:space="preserve">BAJAS </t>
  </si>
  <si>
    <t>PERSONAL FUERA</t>
  </si>
  <si>
    <t>LIBRAS DE MARIHUANA</t>
  </si>
  <si>
    <t>INSPECCIÓN CAMIONES DE TRANSPORTAN DE COMBUSTIBLES Y MERCANCÍAS</t>
  </si>
  <si>
    <t>INSPECCIÓN CAMIONES DE DESECHOS OLEOSOS, SLOP, SLUDGE, Y AGUAS DE SENTINA EN LAS INSTALACIONES PORTUARIAS</t>
  </si>
  <si>
    <t>AMBULACIA</t>
  </si>
  <si>
    <t>GRÚAS</t>
  </si>
  <si>
    <t>NEUMÁTICO</t>
  </si>
  <si>
    <t>CHINA</t>
  </si>
  <si>
    <t>INST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</si>
  <si>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</si>
  <si>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</si>
  <si>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</si>
  <si>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</si>
  <si>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</si>
  <si>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</si>
  <si>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</si>
  <si>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</si>
  <si>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</si>
  <si>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</si>
  <si>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</si>
  <si>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</si>
  <si>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</si>
  <si>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</si>
  <si>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FACTOR REUMATICO</t>
  </si>
  <si>
    <t>ERITROSEDIMENTACION</t>
  </si>
  <si>
    <t>ASO</t>
  </si>
  <si>
    <t>BILIRRUBINA DIRECTA</t>
  </si>
  <si>
    <t>BILIRRUBINA INDIRECTA</t>
  </si>
  <si>
    <t>BILIRRUBINA TOTAL</t>
  </si>
  <si>
    <t>RECUENTO DE PLAQUETA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</si>
  <si>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</si>
  <si>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</si>
  <si>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</si>
  <si>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</si>
  <si>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</si>
  <si>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</si>
  <si>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</si>
  <si>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</si>
  <si>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</si>
  <si>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BRAZO</t>
  </si>
  <si>
    <t>HOMBROS</t>
  </si>
  <si>
    <t>MUÑECA</t>
  </si>
  <si>
    <t>ANTE-BRAZOS</t>
  </si>
  <si>
    <t>COL. DOR.</t>
  </si>
  <si>
    <t>OF.GENERALES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</si>
  <si>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</si>
  <si>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</si>
  <si>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</si>
  <si>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</si>
  <si>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</si>
  <si>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</si>
  <si>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</si>
  <si>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</si>
  <si>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>CAPSULAS PARA PISTOLA</t>
  </si>
  <si>
    <t>RENUNCIA</t>
  </si>
  <si>
    <t>CANCELADO</t>
  </si>
  <si>
    <t>1ER. TENIENTE</t>
  </si>
  <si>
    <t>2DO. TENIENTE</t>
  </si>
  <si>
    <t>INGLATERRA</t>
  </si>
  <si>
    <t>PAIS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</si>
  <si>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</si>
  <si>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</si>
  <si>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</si>
  <si>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</si>
  <si>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</si>
  <si>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</si>
  <si>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NITROGENO UREICO (BUN)</t>
  </si>
  <si>
    <t>OF. GENERAL</t>
  </si>
  <si>
    <t xml:space="preserve">CADETES </t>
  </si>
  <si>
    <t>ASP. A CADETES</t>
  </si>
  <si>
    <t>SUSPENDIDO DE FUNCIONES</t>
  </si>
  <si>
    <t xml:space="preserve">MAYOR </t>
  </si>
  <si>
    <t>RETIRO VOLUNTARIO</t>
  </si>
  <si>
    <t>CONCESIÓN DE PENSIÓN</t>
  </si>
  <si>
    <t>VENEZOLANO</t>
  </si>
  <si>
    <t xml:space="preserve">Prueba// Mantenimiento </t>
  </si>
  <si>
    <t>USUARIOS QUE HAN BAJADO A LAS VÍAS FÉRREAS</t>
  </si>
  <si>
    <t xml:space="preserve"> CARTUCHOS 12MM</t>
  </si>
  <si>
    <t xml:space="preserve">TRASIEGO ILEGAL DE COMBUSTIBLES </t>
  </si>
  <si>
    <t>PÉRDIDA DE ARMAS</t>
  </si>
  <si>
    <t>PUERTO RICO</t>
  </si>
  <si>
    <t>NACIONALES</t>
  </si>
  <si>
    <t>EXTRANGEROS</t>
  </si>
  <si>
    <t>DENGUE IGG</t>
  </si>
  <si>
    <t>DENGUE IGM</t>
  </si>
  <si>
    <t>ALBUMINA</t>
  </si>
  <si>
    <t>GLOBULINA</t>
  </si>
  <si>
    <t>PROTEINA C REACTIVA</t>
  </si>
  <si>
    <t>NUTRICIONISTA</t>
  </si>
  <si>
    <t xml:space="preserve">VACUNACION </t>
  </si>
  <si>
    <t xml:space="preserve">INFECTOLOGIA </t>
  </si>
  <si>
    <t>40-44</t>
  </si>
  <si>
    <t>COL, CER</t>
  </si>
  <si>
    <t>ABDOMEN</t>
  </si>
  <si>
    <t>EXTREMI SUP</t>
  </si>
  <si>
    <t>MAMOGRAFIA</t>
  </si>
  <si>
    <t>MARIHUANA (PORCIONES)</t>
  </si>
  <si>
    <t>MARIHUANA (PACA SIN ESPECIFICAR)</t>
  </si>
  <si>
    <t>AJO (LIBRAS)</t>
  </si>
  <si>
    <t>CIGARRILLOS UNIDADES</t>
  </si>
  <si>
    <t>INHABILIDAD FÍSICA</t>
  </si>
  <si>
    <t>ASPIRANTE A CADETES</t>
  </si>
  <si>
    <t>SUB-TENIENTES II</t>
  </si>
  <si>
    <t>EXPIRACION ALISTAMIENTO NO REALISTO</t>
  </si>
  <si>
    <t>ESC. DE TRANS. AEREO</t>
  </si>
  <si>
    <t>INGRESAR ILEGALMENTE AL SISTEMA</t>
  </si>
  <si>
    <t>HAITIANA</t>
  </si>
  <si>
    <t>Paquetes de Sopita  (240 unidades)</t>
  </si>
  <si>
    <t>Tarros de Mantequilla</t>
  </si>
  <si>
    <t>Sacos de arroz (25 libras)</t>
  </si>
  <si>
    <t>Sacos de arroz (55 libras)</t>
  </si>
  <si>
    <t xml:space="preserve">Leche evaporada Bongu </t>
  </si>
  <si>
    <t>Sacos de arroz (125 libras)</t>
  </si>
  <si>
    <t>Sacos de arroz (100 libras)</t>
  </si>
  <si>
    <t>Bebidas energizantes  (Botellas de 750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</si>
  <si>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</si>
  <si>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</si>
  <si>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</si>
  <si>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</si>
  <si>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Medicamentos</t>
  </si>
  <si>
    <t>Ron Chevalier  (Botella de 750ml)</t>
  </si>
  <si>
    <t>Sacos de Carbón</t>
  </si>
  <si>
    <t>Whisky 8 P.M. (Botellas de 750 ml)</t>
  </si>
  <si>
    <t>Whisky Barbancourt (Botellas de 750 ml)</t>
  </si>
  <si>
    <t>Whisky Chanceler  (Botella de 750 ml)</t>
  </si>
  <si>
    <t>Whisky Gold  (Botella de 750 ml)</t>
  </si>
  <si>
    <t>Whisky Napoleón (Botellas de 750 ml)</t>
  </si>
  <si>
    <t>Whisky Oficce  (Botella de 750 ml)</t>
  </si>
  <si>
    <t>Prendas de vestir</t>
  </si>
  <si>
    <t>Pacas de Ropa</t>
  </si>
  <si>
    <t>Cigarrillos  Capital  (Paquetes  de 10 cajetillas de 20 unidades)</t>
  </si>
  <si>
    <t>Productos higiene personal</t>
  </si>
  <si>
    <t xml:space="preserve">Cervezas Prestige, Heineken, Benedicta </t>
  </si>
  <si>
    <t>Whisky Black Stone (Botellas de 750 ml)</t>
  </si>
  <si>
    <t>Ron Lord Mate  (Botellas de 750 ml)</t>
  </si>
  <si>
    <t>Ron King  (Botellas de 750 ml)</t>
  </si>
  <si>
    <t>Vino Tinto Campeón (Botellas de 750 ml)</t>
  </si>
  <si>
    <t>GESTION OPERATIVA</t>
  </si>
  <si>
    <t>SANTO DOMINGO</t>
  </si>
  <si>
    <t>Incautación de arena</t>
  </si>
  <si>
    <t>Incautación de madera (Pies)</t>
  </si>
  <si>
    <t>operativo</t>
  </si>
  <si>
    <t>persona detenida</t>
  </si>
  <si>
    <t>Sacos de carbón incautados</t>
  </si>
  <si>
    <t>Vehículos  Retenidos</t>
  </si>
  <si>
    <t>CARTAS DE ATENCIONES MEDICAS</t>
  </si>
  <si>
    <t xml:space="preserve">Relación General del INSUDE sus Escuelas y Academias </t>
  </si>
  <si>
    <t>Facultades</t>
  </si>
  <si>
    <t>Escuelas</t>
  </si>
  <si>
    <t>P.N</t>
  </si>
  <si>
    <t>Extranjeros</t>
  </si>
  <si>
    <t>Civiles</t>
  </si>
  <si>
    <t>Total</t>
  </si>
  <si>
    <t>M</t>
  </si>
  <si>
    <t>F</t>
  </si>
  <si>
    <t>T</t>
  </si>
  <si>
    <t xml:space="preserve">M </t>
  </si>
  <si>
    <t>Facultad de Ciencias para la Seguridad, Defensa y Desarrollo Nacional</t>
  </si>
  <si>
    <t>EGAEE</t>
  </si>
  <si>
    <t>EGDDHHyDIH</t>
  </si>
  <si>
    <t>EGCEMC</t>
  </si>
  <si>
    <t> Facultad de Ciencias Militares</t>
  </si>
  <si>
    <t>AMBC</t>
  </si>
  <si>
    <t>EGEMERD</t>
  </si>
  <si>
    <t>Facultad de Ciencias Navales</t>
  </si>
  <si>
    <t>ANVCWL</t>
  </si>
  <si>
    <t>EGCEMN</t>
  </si>
  <si>
    <t>Facultad de Ciencias Aeronáuticas</t>
  </si>
  <si>
    <t>AAFAFM</t>
  </si>
  <si>
    <t>EGCEMA</t>
  </si>
  <si>
    <t xml:space="preserve">Total femeninos </t>
  </si>
  <si>
    <t xml:space="preserve">Total masculinos </t>
  </si>
  <si>
    <t>Total general de estudiantes para grado, postgrado y educación continua</t>
  </si>
  <si>
    <t>Total Grado y postgrado</t>
  </si>
  <si>
    <t>INSCRITOS</t>
  </si>
  <si>
    <t>ASISTENCIA GENERAL</t>
  </si>
  <si>
    <t>AMILASA</t>
  </si>
  <si>
    <t>LIPASA</t>
  </si>
  <si>
    <t>MAGNESIO (Mg)</t>
  </si>
  <si>
    <t>CALCIO (Ca)</t>
  </si>
  <si>
    <t>FOSFATASA ALCALINA (FA)</t>
  </si>
  <si>
    <t>PROTINAS TOTALES</t>
  </si>
  <si>
    <t>LDL36 - VLDL136</t>
  </si>
  <si>
    <t>OTROS (DOPING)</t>
  </si>
  <si>
    <t>PLACA LATERAL DE CRANEO</t>
  </si>
  <si>
    <t>ACCIDENTES DE MIEMBROS</t>
  </si>
  <si>
    <t>SARGETNTO</t>
  </si>
  <si>
    <t xml:space="preserve">PISTOLAS </t>
  </si>
  <si>
    <t>ARMA DE FAB. CACERA</t>
  </si>
  <si>
    <t>COLOMBIANO</t>
  </si>
  <si>
    <t>Búsqueda y Rescate// Asistencia</t>
  </si>
  <si>
    <t>NO ADAPTARSE A LA VIDA MILITAR</t>
  </si>
  <si>
    <t>SEPARADO DE LAS FILAS</t>
  </si>
  <si>
    <t>FALLECIDO POR QUEBRANTOS DE SALUD</t>
  </si>
  <si>
    <t>CADETE</t>
  </si>
  <si>
    <t>DETENCIONES POR PERFILES SOSPECHOSOS</t>
  </si>
  <si>
    <t>REPORTE DE ROBO</t>
  </si>
  <si>
    <t>PERSONAL DEL CESMET CON PROBLEMAS DE SALUD</t>
  </si>
  <si>
    <t>NACIONALIDAD</t>
  </si>
  <si>
    <t>Sazón Liquido Ranchero (40 gramos)</t>
  </si>
  <si>
    <t>Sazón en polvo Ranchero (sobres de 12 gramos)</t>
  </si>
  <si>
    <t>Sacos de abono</t>
  </si>
  <si>
    <t>Aceite Sol de Oro (Galones de 128 onzas)</t>
  </si>
  <si>
    <t>Aceite Sol de Oro (Medio galones de 64 onzas)</t>
  </si>
  <si>
    <t>Sacos de arroz (62.5 libras)</t>
  </si>
  <si>
    <t>Sacos de arroz (100libras)</t>
  </si>
  <si>
    <t>Puntilla (125 libras)</t>
  </si>
  <si>
    <t>Sacos de azucar (125 libras)</t>
  </si>
  <si>
    <t>Sacos de Harina (125 libras)</t>
  </si>
  <si>
    <t>Maltas (20 onzas)</t>
  </si>
  <si>
    <t>Celulares y accesorios de celulares</t>
  </si>
  <si>
    <t>Ron Cabaret (Botellas de 750 ml)</t>
  </si>
  <si>
    <t>GALONES DE GASOLINA, GASOIL</t>
  </si>
  <si>
    <t>Cabo Rojo</t>
  </si>
  <si>
    <t>Don Diego (IP)</t>
  </si>
  <si>
    <t>Sans Soucí</t>
  </si>
  <si>
    <t>Molinos Modernos (IP)</t>
  </si>
  <si>
    <t>Maimón</t>
  </si>
  <si>
    <t>ARMAS DEPORTIVAS</t>
  </si>
  <si>
    <t>ARMAS BLANCAS LEGALES</t>
  </si>
  <si>
    <t xml:space="preserve">OPERATIVOS EN APOYO A LA DIRECCIÓN DE SUPERVISIÓN Y CONTROL DE ESTACIONES DE EXPENDIO DE COMBUSTIBLES 
</t>
  </si>
  <si>
    <t>REGION ESTE</t>
  </si>
  <si>
    <t>REGION NORTE</t>
  </si>
  <si>
    <t>REGION SUR</t>
  </si>
  <si>
    <t>LOCALIDAD</t>
  </si>
  <si>
    <t>SUPERINTENDENCIA DE VIGILANCIA Y SEGURIDAD PRIVADA</t>
  </si>
  <si>
    <t>ATRACOS</t>
  </si>
  <si>
    <t>SUSTRACCIÓN DE ARMAS NO LETALES</t>
  </si>
  <si>
    <t>ARMAS RECUPERADAS LETALES</t>
  </si>
  <si>
    <t>UNADE</t>
  </si>
  <si>
    <t>HONDURAS</t>
  </si>
  <si>
    <t>CHILE</t>
  </si>
  <si>
    <t>UNIVERSIDADES LOCALES</t>
  </si>
  <si>
    <t xml:space="preserve">FUERA DEL PAIS </t>
  </si>
  <si>
    <t>UNIVERSIADA</t>
  </si>
  <si>
    <t>ROTACIONES MEDICAS</t>
  </si>
  <si>
    <t>HOSPITAL PLAZA DE LA SALUD</t>
  </si>
  <si>
    <t>HOSPITAL CENTRAL DE LA FF.AA</t>
  </si>
  <si>
    <t>HOSPITAL INFENTIL ROBERT REID CABRAL</t>
  </si>
  <si>
    <t>HOSPITAL DR. SALVADOR B. GAUTIER</t>
  </si>
  <si>
    <t>HOSPITAL MILITAR RAMON DE LARA, FARD.</t>
  </si>
  <si>
    <t>HOSPITAL MILITAR MOSCOSO PUELLO</t>
  </si>
  <si>
    <t>INSTITUTO REGIONAL CIBAO</t>
  </si>
  <si>
    <t>INSTITUTO DE FORMACION ODONTOLOGICA Y ESPECIALIDADES</t>
  </si>
  <si>
    <t>INSTITUTO NACIONAL DE PATOLOGIA FORENCE</t>
  </si>
  <si>
    <t>HOSPITAL MATERNIDAD INFANTIL SAN LORENZO DE LOS MINAS</t>
  </si>
  <si>
    <t>HOSPITAL REGIONAL UNIVERSITARIO SAN VICENTE DE PAUL</t>
  </si>
  <si>
    <t>HOSPITAL POLICIA NACIONAL</t>
  </si>
  <si>
    <t>CECANOT</t>
  </si>
  <si>
    <t>CEDIMAT</t>
  </si>
  <si>
    <t>CENTRO CRIST. DR. ELIAS SANTANA</t>
  </si>
  <si>
    <t>UASD</t>
  </si>
  <si>
    <t>CENTRO DE ATENCION PRIMARIA. LAS CAÑITAS</t>
  </si>
  <si>
    <t>HOSPITAL TRAUMATOLOGICO NEY ARIAS LORA</t>
  </si>
  <si>
    <t>PUCMM</t>
  </si>
  <si>
    <t>DIFERENTES HOSPITALES</t>
  </si>
  <si>
    <t>HOSPITAL REGIONAL DR. JAIME BARAHONA</t>
  </si>
  <si>
    <t>UCE</t>
  </si>
  <si>
    <t>CENTRO TOMAS DESIR LEBRON, LAROMANA</t>
  </si>
  <si>
    <t>HOSPITAL PADRE BILLINI</t>
  </si>
  <si>
    <t>HOSPITAL DE LA MUJER DOMINICANA</t>
  </si>
  <si>
    <t>CENTRO</t>
  </si>
  <si>
    <t>FOSFORO (P)</t>
  </si>
  <si>
    <t>ANTIGENOS COVID</t>
  </si>
  <si>
    <t>ANTIGENOS POSITIVO</t>
  </si>
  <si>
    <t>HELICOBACTER PYLORI EN HECES</t>
  </si>
  <si>
    <t>ORTODONCIA</t>
  </si>
  <si>
    <t>CARDIOLOGIA</t>
  </si>
  <si>
    <t>CHEQUEO NIÑOS SANOS</t>
  </si>
  <si>
    <t>CIRUGIA GENERAL</t>
  </si>
  <si>
    <t>CIRUGIA PEDIATRICA</t>
  </si>
  <si>
    <t xml:space="preserve">SERVICIO MILITAR VOLUNTARIO </t>
  </si>
  <si>
    <t xml:space="preserve">ASITENCIA </t>
  </si>
  <si>
    <t>AUSENCIA</t>
  </si>
  <si>
    <t>DESERCIONES.</t>
  </si>
  <si>
    <t>ZONA ESTE</t>
  </si>
  <si>
    <t>ZONA METROPOLITANA</t>
  </si>
  <si>
    <t>ZONA NORTE</t>
  </si>
  <si>
    <t>ZONA SUR</t>
  </si>
  <si>
    <t>JULIO</t>
  </si>
  <si>
    <t>AGOSTO</t>
  </si>
  <si>
    <t>SEPTIEMBRE</t>
  </si>
  <si>
    <t xml:space="preserve">BAJO RENDIMIENTO ACADÉMICO </t>
  </si>
  <si>
    <t>TTE. GRAL.</t>
  </si>
  <si>
    <t>MAYOR GRAL.</t>
  </si>
  <si>
    <t>GENERAL DE BRIG.</t>
  </si>
  <si>
    <t xml:space="preserve">RETIRO POR ANTIGÜEDAD CON DISFRUTE DE PENSIÓN </t>
  </si>
  <si>
    <t>SENTENCIA DE UN TRIBUNAL</t>
  </si>
  <si>
    <t>Sgto.</t>
  </si>
  <si>
    <t>cabo</t>
  </si>
  <si>
    <t>HARINA DE TRIGO (SACOS)</t>
  </si>
  <si>
    <t>Pasta dental (Unidades)</t>
  </si>
  <si>
    <t>Perfume (Unidades)</t>
  </si>
  <si>
    <t>Desodorantes Unds.</t>
  </si>
  <si>
    <t>CABALLOS</t>
  </si>
  <si>
    <t>Wiski (Litros)</t>
  </si>
  <si>
    <t>Jabón Unds.</t>
  </si>
  <si>
    <t>Cepillo de diente</t>
  </si>
  <si>
    <t>Cremas (Unds)</t>
  </si>
  <si>
    <t>Cervezas (Uds.)</t>
  </si>
  <si>
    <t>Bebidas Energizantes (Uds.)</t>
  </si>
  <si>
    <t>Ron (Uds.)</t>
  </si>
  <si>
    <t xml:space="preserve"> Clerén (gl.)      </t>
  </si>
  <si>
    <t>Shampoo</t>
  </si>
  <si>
    <t>MULOS</t>
  </si>
  <si>
    <t>Jarabe (unds)</t>
  </si>
  <si>
    <t>OVEJA</t>
  </si>
  <si>
    <t>Vacas</t>
  </si>
  <si>
    <t>ANTIGÜEDAD EN SERVICIO</t>
  </si>
  <si>
    <t>BAJO RENDIMIENTO ACADÉMICO</t>
  </si>
  <si>
    <t>ASIMILADOS</t>
  </si>
  <si>
    <t>CANTAMARAN</t>
  </si>
  <si>
    <t>POLACO</t>
  </si>
  <si>
    <t>PORTUGUESES</t>
  </si>
  <si>
    <t>NO IDENTIFICADO</t>
  </si>
  <si>
    <t>BAJO RENDIMIENTO ACADEMICO</t>
  </si>
  <si>
    <t>RESCISION DE CONTRATO DE TRABAJO</t>
  </si>
  <si>
    <t>RETIRO CON PENSION</t>
  </si>
  <si>
    <t>SENTENCIA CONDENATORIA</t>
  </si>
  <si>
    <t>TENIENTE CORONEL</t>
  </si>
  <si>
    <t>EMP. CONTR. TMP.</t>
  </si>
  <si>
    <t>USUARIOS DESMONTADOS DE LOS TRENES</t>
  </si>
  <si>
    <t>INCIDENCIAS EN EL TLSC</t>
  </si>
  <si>
    <t>CUBANA</t>
  </si>
  <si>
    <t>Paquetes de pasta</t>
  </si>
  <si>
    <t>Sacos de puntilla (125 libras)</t>
  </si>
  <si>
    <t>Aceite Mazola (Galones de 128 onzas)</t>
  </si>
  <si>
    <t>Salsa Bella (Sobres de 57 Gramos)</t>
  </si>
  <si>
    <t>Quesos bongu (libras</t>
  </si>
  <si>
    <t>Ajies (Unidades</t>
  </si>
  <si>
    <t>cajas de laja</t>
  </si>
  <si>
    <t>Paquetes de fideo</t>
  </si>
  <si>
    <t>Paquetes de compota</t>
  </si>
  <si>
    <t>Sacos de maiz machacado</t>
  </si>
  <si>
    <t>Cajas de camarones</t>
  </si>
  <si>
    <t>Sacos de habichuelas (125lbs)</t>
  </si>
  <si>
    <t>Quesos bongu (unidades)</t>
  </si>
  <si>
    <t>Sacos de maiz de palomitas</t>
  </si>
  <si>
    <t>Sacos de ajo (22 libras)</t>
  </si>
  <si>
    <t>Sacos de Maiz</t>
  </si>
  <si>
    <t>Sacos de Harina</t>
  </si>
  <si>
    <t>Sardinas paco fish</t>
  </si>
  <si>
    <t>Paquetes de galletas de 12 unidades</t>
  </si>
  <si>
    <t>Papel higienico</t>
  </si>
  <si>
    <t>Queso bongú</t>
  </si>
  <si>
    <t>Ron Imperial  (Botellas de 750 ml)</t>
  </si>
  <si>
    <t>Electrodomesticos</t>
  </si>
  <si>
    <t>Bultos de ropa nueva</t>
  </si>
  <si>
    <t>Sacos de chancletas</t>
  </si>
  <si>
    <t>Hornos de carbón destruidos</t>
  </si>
  <si>
    <t>Postes de madera</t>
  </si>
  <si>
    <t>Antena Starlink</t>
  </si>
  <si>
    <t>Whisky Blue (Botellas de 750 ml)</t>
  </si>
  <si>
    <t>Sesterio (Botellas de 750 ml)</t>
  </si>
  <si>
    <t>Ron Mr. Dolwe (Botellas de 750 ml)</t>
  </si>
  <si>
    <t>Ron Tastadou (Botellas de 750 ml)</t>
  </si>
  <si>
    <t>Ron bonnau (Botellas de 750 ml)</t>
  </si>
  <si>
    <t>Baterias recargables para paneles solares</t>
  </si>
  <si>
    <t>Bulto de mochilas usadas</t>
  </si>
  <si>
    <t>Sacos de tenis</t>
  </si>
  <si>
    <t>Ron bacanai (Botellas de 750 ml)</t>
  </si>
  <si>
    <t>CÁPSULAS 9MM</t>
  </si>
  <si>
    <t>ARMA DE FUEGO ENCONTRADA EN CASO</t>
  </si>
  <si>
    <t>ARMA DE FUEGO RETENIDA</t>
  </si>
  <si>
    <t xml:space="preserve">PERDIGON </t>
  </si>
  <si>
    <t>CASOS DE ROBO</t>
  </si>
  <si>
    <t xml:space="preserve"> AEROPUERTO INTERNACIONAL JUAN BOSCH</t>
  </si>
  <si>
    <t xml:space="preserve">ALMACENAMIENTO ILEGAL DE COMBUSTIBLES </t>
  </si>
  <si>
    <t xml:space="preserve">GASOLINA  </t>
  </si>
  <si>
    <t xml:space="preserve">GASOIL </t>
  </si>
  <si>
    <t xml:space="preserve">COMANDO CONJUNTO METROPOLITANO </t>
  </si>
  <si>
    <t>Armas Blancas Retenidas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</si>
  <si>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</si>
  <si>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</si>
  <si>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</si>
  <si>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</si>
  <si>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Dinero Incautado</t>
  </si>
  <si>
    <t>Extranjeros Indocumentados</t>
  </si>
  <si>
    <t>Hookas Incautadas</t>
  </si>
  <si>
    <t>Maquinas Traga Monedas</t>
  </si>
  <si>
    <t>Motocicletas Depuradas</t>
  </si>
  <si>
    <t>Motocicletas Registradas</t>
  </si>
  <si>
    <t>Motocicletas Retenidas</t>
  </si>
  <si>
    <t>Objetos Incautados</t>
  </si>
  <si>
    <t>Personas Depuradas</t>
  </si>
  <si>
    <t>Personas Detenidas</t>
  </si>
  <si>
    <t>Personas Detenidas con Registro Policiales</t>
  </si>
  <si>
    <t>Personas Registradas</t>
  </si>
  <si>
    <t>Porción de Cocaina</t>
  </si>
  <si>
    <t>Porción de Crack</t>
  </si>
  <si>
    <t>Porción de Marihuana</t>
  </si>
  <si>
    <t>Profugos</t>
  </si>
  <si>
    <t>Vehículos Depurados</t>
  </si>
  <si>
    <t>Vehículos Registrados</t>
  </si>
  <si>
    <t xml:space="preserve">Vehículos Retenidos </t>
  </si>
  <si>
    <t>OF. SUPERIORES</t>
  </si>
  <si>
    <t>OF. SUBALTERNOS</t>
  </si>
  <si>
    <t>COCOM</t>
  </si>
  <si>
    <t>FTC-CIUTRAN</t>
  </si>
  <si>
    <t>MOPC</t>
  </si>
  <si>
    <t>CESTUR</t>
  </si>
  <si>
    <t>FUERZA DE AUMENTO</t>
  </si>
  <si>
    <t xml:space="preserve">COMANDO CONJUNTO NORTE </t>
  </si>
  <si>
    <t>PORCIONES DE MARIHUANA OCUPADAS</t>
  </si>
  <si>
    <t>MATAS DE MARIHUANA OCUPADAS</t>
  </si>
  <si>
    <t>COMANDO CONJUNTO SUR</t>
  </si>
  <si>
    <t>ARMAS DE FABRICACION CASERA</t>
  </si>
  <si>
    <t>ARMAS DE FUEGO OCUPADAS</t>
  </si>
  <si>
    <t>BOCINAS</t>
  </si>
  <si>
    <t>DINERO EN EFECTIVO</t>
  </si>
  <si>
    <t>EXTRANJEROS DETENIDOS</t>
  </si>
  <si>
    <t>KITIPO</t>
  </si>
  <si>
    <t>MAQUINAS TRAGAMONEDAS</t>
  </si>
  <si>
    <t>MOTOCICLETAS DETENIDAS POR DOCUMENTOS</t>
  </si>
  <si>
    <t>ARMAS DE FUEGO RETENIDAS POR DOCUMENTOS</t>
  </si>
  <si>
    <t>CAJONES</t>
  </si>
  <si>
    <t>CELULARES</t>
  </si>
  <si>
    <t>MOTOCICLETAS RECUPERADAS</t>
  </si>
  <si>
    <t>PERSONAS EN-FLAGRANTE DELITO</t>
  </si>
  <si>
    <t>PERSONAS ENVIADAS A FISCALIA</t>
  </si>
  <si>
    <t>PERSONAS REQUISADAS Y DEPURADAS</t>
  </si>
  <si>
    <t>PERSONAS RETENIDAS</t>
  </si>
  <si>
    <t>PERSONAS RETENIDAS POR SUSTANCIAS CONTROLADAS</t>
  </si>
  <si>
    <t>PORCIONES DE COCAINA</t>
  </si>
  <si>
    <t>PORCIONES DE MARIHUANA</t>
  </si>
  <si>
    <t>RECONOCIDOS DELINCUENTES</t>
  </si>
  <si>
    <t>VEHICULOS DETENIDOS POR DOCUMENTOS</t>
  </si>
  <si>
    <t>VEHICULOS REGISTRADOS</t>
  </si>
  <si>
    <t>CANTIDAD DE PUNTOS FIJOS</t>
  </si>
  <si>
    <t>PERSONAL DE SERVICIO DIURNO</t>
  </si>
  <si>
    <t>PERSONAL DE SERVICIO NOCTURNO</t>
  </si>
  <si>
    <t>TOTAL  PERSONAL ENVIADO</t>
  </si>
  <si>
    <t>VEHÍCULOS UTILIZADOS</t>
  </si>
  <si>
    <t>DISTRIBUCION (%)</t>
  </si>
  <si>
    <t>POLITUR</t>
  </si>
  <si>
    <t>COMIPOL</t>
  </si>
  <si>
    <t xml:space="preserve">Motocicletas Retenidas </t>
  </si>
  <si>
    <t>Vehiculos Registrados</t>
  </si>
  <si>
    <t>Vehiculos Retenidos</t>
  </si>
  <si>
    <t xml:space="preserve">Balanza </t>
  </si>
  <si>
    <t>Bocina</t>
  </si>
  <si>
    <t>INSTITUCION</t>
  </si>
  <si>
    <t>PATRULLAS A PIE</t>
  </si>
  <si>
    <t xml:space="preserve">TOTAL PERSONAL </t>
  </si>
  <si>
    <t>CIUTRAN</t>
  </si>
  <si>
    <t>COMANDO CONJUNTO ESTE</t>
  </si>
  <si>
    <t>SUSTRACCIÓN DE ARMAS LETALES</t>
  </si>
  <si>
    <t>CANADA</t>
  </si>
  <si>
    <t>INDIA</t>
  </si>
  <si>
    <t>UAPA</t>
  </si>
  <si>
    <t>UNPHU</t>
  </si>
  <si>
    <t>UNICARIBE</t>
  </si>
  <si>
    <t>UNEFA</t>
  </si>
  <si>
    <t>UNIRHEMOS</t>
  </si>
  <si>
    <t>INTEC-UNIVERSIDAD</t>
  </si>
  <si>
    <t>PUCCMA</t>
  </si>
  <si>
    <t>ALIANZA FRANCESA</t>
  </si>
  <si>
    <t>HOSPITAL JOSE MARIA CABRAL Y BAEZ</t>
  </si>
  <si>
    <t>INSTITUTO DEL CANCER</t>
  </si>
  <si>
    <t>INSTITUTO DOMINICANO DE CARDIOLOGIA</t>
  </si>
  <si>
    <t>HOSPITAL MATERNIDAD NUESTRA SEÑORA DE LA ALTAGRACIA</t>
  </si>
  <si>
    <t>SERVICIO NACIONAL DE SALUD SNS</t>
  </si>
  <si>
    <t>SERVICIO REGIONAL DE SALUD METROPOLITANO</t>
  </si>
  <si>
    <t>HOSPITAL DR. VINICIO CALVENTI</t>
  </si>
  <si>
    <t>INSTITUTO DR. HERIBERTO PIETER</t>
  </si>
  <si>
    <t>AZUA</t>
  </si>
  <si>
    <t>Cabo</t>
  </si>
  <si>
    <t>HELICOBACTER PYLORI EN SUERO</t>
  </si>
  <si>
    <t>FAMILIARES /ACCION CIVICA</t>
  </si>
  <si>
    <t>DEFUNCIONES PEDIATRICAS</t>
  </si>
  <si>
    <t xml:space="preserve">COL, CER </t>
  </si>
  <si>
    <t xml:space="preserve">ABDOMEN </t>
  </si>
  <si>
    <t xml:space="preserve">EXTREMI SUP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</si>
</sst>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0"/>
      <name val="Bookman Old Style"/>
      <family val="1"/>
    </font>
    <font>
      <b/>
      <sz val="11"/>
      <color rgb="FFFFFFFF"/>
      <name val="Calibri"/>
      <family val="2"/>
    </font>
    <font>
      <b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8EE1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0988FB"/>
        <bgColor indexed="64"/>
      </patternFill>
    </fill>
    <fill>
      <patternFill patternType="solid">
        <fgColor rgb="FF00319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9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7" fillId="0" borderId="3" xfId="0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/>
    <xf numFmtId="3" fontId="14" fillId="0" borderId="0" xfId="0" applyNumberFormat="1" applyFont="1" applyFill="1"/>
    <xf numFmtId="0" fontId="15" fillId="0" borderId="22" xfId="0" applyFont="1" applyFill="1" applyBorder="1"/>
    <xf numFmtId="0" fontId="1" fillId="0" borderId="0" xfId="0" applyFont="1" applyFill="1" applyAlignment="1">
      <alignment horizontal="center"/>
    </xf>
    <xf numFmtId="0" fontId="0" fillId="0" borderId="20" xfId="0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3" fontId="0" fillId="0" borderId="0" xfId="0" applyNumberFormat="1"/>
    <xf numFmtId="0" fontId="7" fillId="4" borderId="1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left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wrapText="1" readingOrder="1"/>
    </xf>
    <xf numFmtId="3" fontId="7" fillId="4" borderId="1" xfId="0" applyNumberFormat="1" applyFont="1" applyFill="1" applyBorder="1" applyAlignment="1">
      <alignment horizontal="center" wrapText="1" readingOrder="1"/>
    </xf>
    <xf numFmtId="3" fontId="8" fillId="0" borderId="1" xfId="0" applyNumberFormat="1" applyFont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1" fillId="7" borderId="1" xfId="0" applyFont="1" applyFill="1" applyBorder="1" applyAlignment="1">
      <alignment horizontal="center" vertical="center" wrapText="1" readingOrder="1"/>
    </xf>
    <xf numFmtId="3" fontId="16" fillId="0" borderId="2" xfId="0" applyNumberFormat="1" applyFont="1" applyBorder="1" applyAlignment="1">
      <alignment horizontal="center" wrapText="1" readingOrder="1"/>
    </xf>
    <xf numFmtId="0" fontId="16" fillId="0" borderId="10" xfId="0" applyFont="1" applyBorder="1" applyAlignment="1">
      <alignment horizontal="center" wrapText="1" readingOrder="1"/>
    </xf>
    <xf numFmtId="3" fontId="16" fillId="0" borderId="10" xfId="0" applyNumberFormat="1" applyFont="1" applyBorder="1" applyAlignment="1">
      <alignment horizontal="center" wrapText="1" readingOrder="1"/>
    </xf>
    <xf numFmtId="0" fontId="11" fillId="7" borderId="1" xfId="0" applyFont="1" applyFill="1" applyBorder="1" applyAlignment="1">
      <alignment horizontal="center" wrapText="1" readingOrder="1"/>
    </xf>
    <xf numFmtId="3" fontId="11" fillId="7" borderId="1" xfId="0" applyNumberFormat="1" applyFont="1" applyFill="1" applyBorder="1" applyAlignment="1">
      <alignment horizontal="center" wrapText="1" readingOrder="1"/>
    </xf>
    <xf numFmtId="0" fontId="4" fillId="9" borderId="16" xfId="0" applyFont="1" applyFill="1" applyBorder="1" applyAlignment="1">
      <alignment horizontal="center" wrapText="1" readingOrder="1"/>
    </xf>
    <xf numFmtId="0" fontId="13" fillId="0" borderId="16" xfId="0" applyFont="1" applyBorder="1" applyAlignment="1">
      <alignment horizontal="center" wrapText="1" readingOrder="1"/>
    </xf>
    <xf numFmtId="0" fontId="0" fillId="0" borderId="13" xfId="0" applyBorder="1" applyAlignment="1">
      <alignment horizontal="center"/>
    </xf>
    <xf numFmtId="0" fontId="15" fillId="10" borderId="0" xfId="0" applyFont="1" applyFill="1" applyBorder="1"/>
    <xf numFmtId="0" fontId="0" fillId="0" borderId="0" xfId="0" applyFill="1" applyAlignment="1">
      <alignment horizontal="center"/>
    </xf>
    <xf numFmtId="0" fontId="12" fillId="11" borderId="13" xfId="0" applyFont="1" applyFill="1" applyBorder="1" applyAlignment="1">
      <alignment horizontal="center" wrapText="1" readingOrder="1"/>
    </xf>
    <xf numFmtId="0" fontId="15" fillId="10" borderId="22" xfId="0" applyFont="1" applyFill="1" applyBorder="1" applyAlignment="1">
      <alignment horizontal="left"/>
    </xf>
    <xf numFmtId="0" fontId="15" fillId="10" borderId="22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9" fillId="8" borderId="17" xfId="0" applyNumberFormat="1" applyFont="1" applyFill="1" applyBorder="1" applyAlignment="1">
      <alignment vertical="center" wrapText="1"/>
    </xf>
    <xf numFmtId="3" fontId="19" fillId="8" borderId="25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9" fillId="5" borderId="28" xfId="0" applyFont="1" applyFill="1" applyBorder="1" applyAlignment="1">
      <alignment horizontal="center" wrapText="1" readingOrder="1"/>
    </xf>
    <xf numFmtId="0" fontId="9" fillId="5" borderId="29" xfId="0" applyFont="1" applyFill="1" applyBorder="1" applyAlignment="1">
      <alignment horizontal="center" wrapText="1" readingOrder="1"/>
    </xf>
    <xf numFmtId="0" fontId="8" fillId="0" borderId="30" xfId="0" applyFont="1" applyBorder="1" applyAlignment="1">
      <alignment horizontal="left" wrapText="1" readingOrder="1"/>
    </xf>
    <xf numFmtId="3" fontId="8" fillId="0" borderId="31" xfId="0" applyNumberFormat="1" applyFont="1" applyBorder="1" applyAlignment="1">
      <alignment horizontal="right" wrapText="1" readingOrder="1"/>
    </xf>
    <xf numFmtId="0" fontId="0" fillId="0" borderId="20" xfId="0" applyBorder="1"/>
    <xf numFmtId="3" fontId="8" fillId="0" borderId="32" xfId="0" applyNumberFormat="1" applyFont="1" applyFill="1" applyBorder="1" applyAlignment="1">
      <alignment horizontal="right" wrapText="1" readingOrder="1"/>
    </xf>
    <xf numFmtId="0" fontId="9" fillId="5" borderId="33" xfId="0" applyFont="1" applyFill="1" applyBorder="1" applyAlignment="1">
      <alignment horizontal="center" wrapText="1" readingOrder="1"/>
    </xf>
    <xf numFmtId="3" fontId="9" fillId="5" borderId="34" xfId="0" applyNumberFormat="1" applyFont="1" applyFill="1" applyBorder="1" applyAlignment="1">
      <alignment horizontal="right" wrapText="1" readingOrder="1"/>
    </xf>
    <xf numFmtId="3" fontId="9" fillId="5" borderId="35" xfId="0" applyNumberFormat="1" applyFont="1" applyFill="1" applyBorder="1" applyAlignment="1">
      <alignment horizontal="right" wrapText="1" readingOrder="1"/>
    </xf>
    <xf numFmtId="0" fontId="23" fillId="0" borderId="13" xfId="0" applyFont="1" applyBorder="1" applyAlignment="1" applyProtection="1">
      <alignment horizontal="center" vertical="center"/>
      <protection locked="0"/>
    </xf>
    <xf numFmtId="0" fontId="15" fillId="13" borderId="13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13" borderId="44" xfId="0" applyFont="1" applyFill="1" applyBorder="1" applyAlignment="1" applyProtection="1">
      <alignment horizontal="center" vertical="center"/>
      <protection locked="0"/>
    </xf>
    <xf numFmtId="0" fontId="24" fillId="3" borderId="13" xfId="0" applyFont="1" applyFill="1" applyBorder="1" applyProtection="1"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13" borderId="13" xfId="0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13" borderId="44" xfId="0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24" fillId="3" borderId="14" xfId="0" applyFont="1" applyFill="1" applyBorder="1" applyProtection="1"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3" fillId="12" borderId="45" xfId="0" applyFont="1" applyFill="1" applyBorder="1" applyProtection="1">
      <protection locked="0"/>
    </xf>
    <xf numFmtId="0" fontId="6" fillId="3" borderId="46" xfId="0" applyFont="1" applyFill="1" applyBorder="1" applyAlignment="1" applyProtection="1">
      <alignment horizontal="center" vertical="center"/>
      <protection hidden="1"/>
    </xf>
    <xf numFmtId="0" fontId="23" fillId="12" borderId="27" xfId="0" applyFont="1" applyFill="1" applyBorder="1" applyAlignment="1" applyProtection="1">
      <alignment horizontal="center" vertical="center"/>
      <protection hidden="1"/>
    </xf>
    <xf numFmtId="0" fontId="23" fillId="0" borderId="46" xfId="0" applyFont="1" applyBorder="1" applyAlignment="1" applyProtection="1">
      <alignment horizontal="center" vertical="center"/>
      <protection hidden="1"/>
    </xf>
    <xf numFmtId="0" fontId="23" fillId="12" borderId="47" xfId="0" applyFont="1" applyFill="1" applyBorder="1" applyAlignment="1" applyProtection="1">
      <alignment horizontal="center" vertical="center"/>
      <protection hidden="1"/>
    </xf>
    <xf numFmtId="0" fontId="25" fillId="12" borderId="4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21" fillId="15" borderId="36" xfId="0" applyFont="1" applyFill="1" applyBorder="1" applyProtection="1">
      <protection locked="0"/>
    </xf>
    <xf numFmtId="0" fontId="21" fillId="15" borderId="49" xfId="0" applyFont="1" applyFill="1" applyBorder="1" applyProtection="1">
      <protection locked="0"/>
    </xf>
    <xf numFmtId="0" fontId="21" fillId="15" borderId="6" xfId="0" applyFont="1" applyFill="1" applyBorder="1" applyProtection="1">
      <protection locked="0"/>
    </xf>
    <xf numFmtId="0" fontId="21" fillId="15" borderId="50" xfId="0" applyFont="1" applyFill="1" applyBorder="1" applyProtection="1">
      <protection locked="0"/>
    </xf>
    <xf numFmtId="0" fontId="21" fillId="15" borderId="5" xfId="0" applyFont="1" applyFill="1" applyBorder="1" applyProtection="1">
      <protection locked="0"/>
    </xf>
    <xf numFmtId="0" fontId="21" fillId="15" borderId="52" xfId="0" applyFont="1" applyFill="1" applyBorder="1" applyProtection="1">
      <protection locked="0"/>
    </xf>
    <xf numFmtId="0" fontId="19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7" fillId="8" borderId="1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7" fillId="8" borderId="16" xfId="0" applyFont="1" applyFill="1" applyBorder="1" applyAlignment="1">
      <alignment horizontal="center"/>
    </xf>
    <xf numFmtId="0" fontId="28" fillId="8" borderId="1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29" fillId="0" borderId="4" xfId="0" applyFont="1" applyBorder="1" applyAlignment="1">
      <alignment horizontal="left"/>
    </xf>
    <xf numFmtId="0" fontId="30" fillId="17" borderId="5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9" borderId="18" xfId="0" applyFont="1" applyFill="1" applyBorder="1" applyAlignment="1">
      <alignment horizontal="center" wrapText="1" readingOrder="1"/>
    </xf>
    <xf numFmtId="0" fontId="3" fillId="9" borderId="19" xfId="0" applyFont="1" applyFill="1" applyBorder="1" applyAlignment="1">
      <alignment horizontal="center" wrapText="1" readingOrder="1"/>
    </xf>
    <xf numFmtId="0" fontId="3" fillId="9" borderId="21" xfId="0" applyFont="1" applyFill="1" applyBorder="1" applyAlignment="1">
      <alignment horizontal="center" wrapText="1" readingOrder="1"/>
    </xf>
    <xf numFmtId="0" fontId="0" fillId="0" borderId="0" xfId="0" applyFill="1" applyAlignment="1">
      <alignment horizontal="center"/>
    </xf>
    <xf numFmtId="0" fontId="12" fillId="9" borderId="24" xfId="0" applyFont="1" applyFill="1" applyBorder="1" applyAlignment="1">
      <alignment horizontal="center" wrapText="1" readingOrder="1"/>
    </xf>
    <xf numFmtId="0" fontId="12" fillId="9" borderId="26" xfId="0" applyFont="1" applyFill="1" applyBorder="1" applyAlignment="1">
      <alignment horizontal="center" wrapText="1" readingOrder="1"/>
    </xf>
    <xf numFmtId="0" fontId="11" fillId="7" borderId="7" xfId="0" applyFont="1" applyFill="1" applyBorder="1" applyAlignment="1">
      <alignment horizontal="center" vertical="center" wrapText="1" readingOrder="1"/>
    </xf>
    <xf numFmtId="0" fontId="11" fillId="7" borderId="11" xfId="0" applyFont="1" applyFill="1" applyBorder="1" applyAlignment="1">
      <alignment horizontal="center" vertical="center" wrapText="1" readingOrder="1"/>
    </xf>
    <xf numFmtId="0" fontId="4" fillId="9" borderId="17" xfId="0" applyFont="1" applyFill="1" applyBorder="1" applyAlignment="1">
      <alignment horizontal="center" wrapText="1" readingOrder="1"/>
    </xf>
    <xf numFmtId="0" fontId="4" fillId="9" borderId="15" xfId="0" applyFont="1" applyFill="1" applyBorder="1" applyAlignment="1">
      <alignment horizontal="center" wrapText="1" readingOrder="1"/>
    </xf>
    <xf numFmtId="0" fontId="1" fillId="0" borderId="0" xfId="0" applyFont="1" applyFill="1" applyAlignment="1">
      <alignment horizontal="center"/>
    </xf>
    <xf numFmtId="0" fontId="23" fillId="14" borderId="6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6" fillId="16" borderId="0" xfId="0" applyFont="1" applyFill="1" applyAlignment="1" applyProtection="1">
      <alignment horizontal="center" vertical="center"/>
      <protection locked="0"/>
    </xf>
    <xf numFmtId="0" fontId="26" fillId="16" borderId="51" xfId="0" applyFont="1" applyFill="1" applyBorder="1" applyAlignment="1" applyProtection="1">
      <alignment horizontal="center" vertical="center"/>
      <protection locked="0"/>
    </xf>
    <xf numFmtId="0" fontId="23" fillId="14" borderId="5" xfId="0" applyFont="1" applyFill="1" applyBorder="1" applyAlignment="1" applyProtection="1">
      <alignment horizontal="left" vertical="center" wrapText="1"/>
      <protection locked="0"/>
    </xf>
    <xf numFmtId="3" fontId="11" fillId="7" borderId="7" xfId="0" applyNumberFormat="1" applyFont="1" applyFill="1" applyBorder="1" applyAlignment="1">
      <alignment horizontal="center" wrapText="1" readingOrder="1"/>
    </xf>
    <xf numFmtId="3" fontId="11" fillId="7" borderId="11" xfId="0" applyNumberFormat="1" applyFont="1" applyFill="1" applyBorder="1" applyAlignment="1">
      <alignment horizontal="center" wrapText="1" readingOrder="1"/>
    </xf>
    <xf numFmtId="0" fontId="11" fillId="7" borderId="8" xfId="0" applyFont="1" applyFill="1" applyBorder="1" applyAlignment="1">
      <alignment horizontal="center" vertical="center" wrapText="1" readingOrder="1"/>
    </xf>
    <xf numFmtId="0" fontId="11" fillId="7" borderId="9" xfId="0" applyFont="1" applyFill="1" applyBorder="1" applyAlignment="1">
      <alignment horizontal="center" vertical="center" wrapText="1" readingOrder="1"/>
    </xf>
    <xf numFmtId="0" fontId="22" fillId="5" borderId="37" xfId="0" applyFont="1" applyFill="1" applyBorder="1" applyAlignment="1" applyProtection="1">
      <alignment horizontal="center"/>
      <protection locked="0"/>
    </xf>
    <xf numFmtId="0" fontId="22" fillId="5" borderId="38" xfId="0" applyFont="1" applyFill="1" applyBorder="1" applyAlignment="1" applyProtection="1">
      <alignment horizontal="center"/>
      <protection locked="0"/>
    </xf>
    <xf numFmtId="0" fontId="22" fillId="5" borderId="39" xfId="0" applyFont="1" applyFill="1" applyBorder="1" applyAlignment="1" applyProtection="1">
      <alignment horizontal="center"/>
      <protection locked="0"/>
    </xf>
    <xf numFmtId="0" fontId="23" fillId="12" borderId="40" xfId="0" applyFont="1" applyFill="1" applyBorder="1" applyAlignment="1" applyProtection="1">
      <alignment horizontal="center" vertical="center"/>
      <protection locked="0"/>
    </xf>
    <xf numFmtId="0" fontId="23" fillId="12" borderId="6" xfId="0" applyFont="1" applyFill="1" applyBorder="1" applyAlignment="1" applyProtection="1">
      <alignment horizontal="center" vertical="center"/>
      <protection locked="0"/>
    </xf>
    <xf numFmtId="0" fontId="23" fillId="12" borderId="4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0" fontId="23" fillId="12" borderId="24" xfId="0" applyFont="1" applyFill="1" applyBorder="1" applyAlignment="1" applyProtection="1">
      <alignment horizontal="center"/>
      <protection locked="0"/>
    </xf>
    <xf numFmtId="0" fontId="23" fillId="12" borderId="26" xfId="0" applyFont="1" applyFill="1" applyBorder="1" applyAlignment="1" applyProtection="1">
      <alignment horizontal="center"/>
      <protection locked="0"/>
    </xf>
    <xf numFmtId="0" fontId="23" fillId="12" borderId="42" xfId="0" applyFont="1" applyFill="1" applyBorder="1" applyAlignment="1" applyProtection="1">
      <alignment horizontal="center"/>
      <protection locked="0"/>
    </xf>
    <xf numFmtId="0" fontId="23" fillId="12" borderId="43" xfId="0" applyFont="1" applyFill="1" applyBorder="1" applyAlignment="1" applyProtection="1">
      <alignment horizontal="center" vertical="center"/>
      <protection locked="0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/>
    </xf>
    <xf numFmtId="0" fontId="26" fillId="16" borderId="49" xfId="0" applyFont="1" applyFill="1" applyBorder="1" applyAlignment="1" applyProtection="1">
      <alignment horizontal="center" vertical="center"/>
      <protection locked="0"/>
    </xf>
    <xf numFmtId="0" fontId="26" fillId="16" borderId="53" xfId="0" applyFont="1" applyFill="1" applyBorder="1" applyAlignment="1" applyProtection="1">
      <alignment horizontal="center" vertical="center"/>
      <protection locked="0"/>
    </xf>
    <xf numFmtId="0" fontId="11" fillId="7" borderId="55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wrapText="1" readingOrder="1"/>
    </xf>
    <xf numFmtId="3" fontId="16" fillId="0" borderId="1" xfId="0" applyNumberFormat="1" applyFont="1" applyBorder="1" applyAlignment="1">
      <alignment horizontal="center" wrapText="1" readingOrder="1"/>
    </xf>
    <xf numFmtId="0" fontId="16" fillId="0" borderId="56" xfId="0" applyFont="1" applyBorder="1" applyAlignment="1">
      <alignment horizontal="center" wrapText="1" readingOrder="1"/>
    </xf>
    <xf numFmtId="3" fontId="0" fillId="0" borderId="0" xfId="0" applyNumberFormat="1" applyAlignment="1">
      <alignment horizontal="left"/>
    </xf>
    <xf numFmtId="0" fontId="31" fillId="18" borderId="57" xfId="0" applyFont="1" applyFill="1" applyBorder="1" applyAlignment="1">
      <alignment horizontal="center" vertical="center" wrapText="1" readingOrder="1"/>
    </xf>
    <xf numFmtId="0" fontId="31" fillId="18" borderId="58" xfId="0" applyFont="1" applyFill="1" applyBorder="1" applyAlignment="1">
      <alignment horizontal="center" vertical="center" wrapText="1" readingOrder="1"/>
    </xf>
    <xf numFmtId="0" fontId="31" fillId="18" borderId="59" xfId="0" applyFont="1" applyFill="1" applyBorder="1" applyAlignment="1">
      <alignment horizontal="center" vertical="center" wrapText="1" readingOrder="1"/>
    </xf>
    <xf numFmtId="0" fontId="31" fillId="18" borderId="60" xfId="0" applyFont="1" applyFill="1" applyBorder="1" applyAlignment="1">
      <alignment horizontal="center" vertical="center" wrapText="1" readingOrder="1"/>
    </xf>
    <xf numFmtId="0" fontId="31" fillId="18" borderId="61" xfId="0" applyFont="1" applyFill="1" applyBorder="1" applyAlignment="1">
      <alignment horizontal="center" vertical="center" wrapText="1" readingOrder="1"/>
    </xf>
    <xf numFmtId="0" fontId="31" fillId="18" borderId="62" xfId="0" applyFont="1" applyFill="1" applyBorder="1" applyAlignment="1">
      <alignment horizontal="center" vertical="center" wrapText="1" readingOrder="1"/>
    </xf>
    <xf numFmtId="0" fontId="31" fillId="18" borderId="63" xfId="0" applyFont="1" applyFill="1" applyBorder="1" applyAlignment="1">
      <alignment horizontal="center" vertical="center" wrapText="1" readingOrder="1"/>
    </xf>
    <xf numFmtId="0" fontId="31" fillId="18" borderId="64" xfId="0" applyFont="1" applyFill="1" applyBorder="1" applyAlignment="1">
      <alignment horizontal="center" vertical="center" wrapText="1" readingOrder="1"/>
    </xf>
    <xf numFmtId="0" fontId="31" fillId="18" borderId="65" xfId="0" applyFont="1" applyFill="1" applyBorder="1" applyAlignment="1">
      <alignment vertical="center" wrapText="1" readingOrder="1"/>
    </xf>
    <xf numFmtId="0" fontId="32" fillId="0" borderId="13" xfId="0" applyFont="1" applyBorder="1" applyAlignment="1">
      <alignment horizontal="center" wrapText="1" readingOrder="1"/>
    </xf>
    <xf numFmtId="0" fontId="32" fillId="0" borderId="12" xfId="0" applyFont="1" applyBorder="1" applyAlignment="1">
      <alignment horizontal="center" wrapText="1" readingOrder="1"/>
    </xf>
    <xf numFmtId="1" fontId="32" fillId="0" borderId="66" xfId="0" applyNumberFormat="1" applyFont="1" applyBorder="1" applyAlignment="1">
      <alignment horizontal="center" wrapText="1" readingOrder="1"/>
    </xf>
    <xf numFmtId="0" fontId="32" fillId="0" borderId="13" xfId="0" applyFont="1" applyFill="1" applyBorder="1" applyAlignment="1">
      <alignment horizontal="center" wrapText="1" readingOrder="1"/>
    </xf>
    <xf numFmtId="0" fontId="32" fillId="0" borderId="6" xfId="0" applyFont="1" applyBorder="1" applyAlignment="1">
      <alignment horizontal="center" wrapText="1" readingOrder="1"/>
    </xf>
    <xf numFmtId="0" fontId="32" fillId="0" borderId="67" xfId="0" applyFont="1" applyBorder="1" applyAlignment="1">
      <alignment horizontal="center" wrapText="1" readingOrder="1"/>
    </xf>
    <xf numFmtId="0" fontId="33" fillId="18" borderId="5" xfId="0" applyFont="1" applyFill="1" applyBorder="1" applyAlignment="1">
      <alignment horizontal="center" wrapText="1" readingOrder="1"/>
    </xf>
    <xf numFmtId="0" fontId="33" fillId="18" borderId="14" xfId="0" applyFont="1" applyFill="1" applyBorder="1" applyAlignment="1">
      <alignment horizontal="center" wrapText="1" readingOrder="1"/>
    </xf>
    <xf numFmtId="1" fontId="33" fillId="18" borderId="14" xfId="0" applyNumberFormat="1" applyFont="1" applyFill="1" applyBorder="1" applyAlignment="1">
      <alignment horizontal="center" wrapText="1" readingOrder="1"/>
    </xf>
    <xf numFmtId="0" fontId="11" fillId="19" borderId="7" xfId="0" applyFont="1" applyFill="1" applyBorder="1" applyAlignment="1">
      <alignment horizontal="center" vertical="center" wrapText="1" readingOrder="1"/>
    </xf>
    <xf numFmtId="0" fontId="11" fillId="19" borderId="8" xfId="0" applyFont="1" applyFill="1" applyBorder="1" applyAlignment="1">
      <alignment horizontal="center" vertical="center" wrapText="1" readingOrder="1"/>
    </xf>
    <xf numFmtId="0" fontId="11" fillId="19" borderId="9" xfId="0" applyFont="1" applyFill="1" applyBorder="1" applyAlignment="1">
      <alignment horizontal="center" vertical="center" wrapText="1" readingOrder="1"/>
    </xf>
    <xf numFmtId="0" fontId="11" fillId="19" borderId="55" xfId="0" applyFont="1" applyFill="1" applyBorder="1" applyAlignment="1">
      <alignment horizontal="center" vertical="center" wrapText="1" readingOrder="1"/>
    </xf>
    <xf numFmtId="0" fontId="11" fillId="19" borderId="11" xfId="0" applyFont="1" applyFill="1" applyBorder="1" applyAlignment="1">
      <alignment horizontal="center" vertical="center" wrapText="1" readingOrder="1"/>
    </xf>
    <xf numFmtId="0" fontId="11" fillId="19" borderId="1" xfId="0" applyFont="1" applyFill="1" applyBorder="1" applyAlignment="1">
      <alignment horizontal="center" vertical="center" wrapText="1" readingOrder="1"/>
    </xf>
    <xf numFmtId="0" fontId="11" fillId="19" borderId="2" xfId="0" applyFont="1" applyFill="1" applyBorder="1" applyAlignment="1">
      <alignment horizontal="center" vertical="center" wrapText="1" readingOrder="1"/>
    </xf>
    <xf numFmtId="0" fontId="11" fillId="19" borderId="68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wrapText="1" readingOrder="1"/>
    </xf>
    <xf numFmtId="3" fontId="12" fillId="0" borderId="2" xfId="0" applyNumberFormat="1" applyFont="1" applyBorder="1" applyAlignment="1">
      <alignment horizontal="center" wrapText="1" readingOrder="1"/>
    </xf>
    <xf numFmtId="3" fontId="12" fillId="0" borderId="10" xfId="0" applyNumberFormat="1" applyFont="1" applyBorder="1" applyAlignment="1">
      <alignment horizontal="center" wrapText="1" readingOrder="1"/>
    </xf>
    <xf numFmtId="0" fontId="12" fillId="0" borderId="10" xfId="0" applyFont="1" applyBorder="1" applyAlignment="1">
      <alignment horizontal="center" wrapText="1" readingOrder="1"/>
    </xf>
    <xf numFmtId="3" fontId="12" fillId="0" borderId="1" xfId="0" applyNumberFormat="1" applyFont="1" applyBorder="1" applyAlignment="1">
      <alignment horizontal="center" wrapText="1" readingOrder="1"/>
    </xf>
    <xf numFmtId="0" fontId="34" fillId="19" borderId="56" xfId="0" applyFont="1" applyFill="1" applyBorder="1" applyAlignment="1">
      <alignment horizontal="center" wrapText="1" readingOrder="1"/>
    </xf>
    <xf numFmtId="3" fontId="34" fillId="19" borderId="56" xfId="0" applyNumberFormat="1" applyFont="1" applyFill="1" applyBorder="1" applyAlignment="1">
      <alignment horizontal="center" wrapText="1" readingOrder="1"/>
    </xf>
    <xf numFmtId="0" fontId="35" fillId="3" borderId="4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3" fontId="20" fillId="8" borderId="16" xfId="0" applyNumberFormat="1" applyFont="1" applyFill="1" applyBorder="1" applyAlignment="1">
      <alignment horizontal="center" vertical="center"/>
    </xf>
    <xf numFmtId="3" fontId="28" fillId="8" borderId="16" xfId="0" applyNumberFormat="1" applyFont="1" applyFill="1" applyBorder="1" applyAlignment="1">
      <alignment horizontal="center" vertical="center"/>
    </xf>
    <xf numFmtId="3" fontId="28" fillId="0" borderId="16" xfId="0" applyNumberFormat="1" applyFont="1" applyFill="1" applyBorder="1" applyAlignment="1">
      <alignment horizontal="center" vertical="center"/>
    </xf>
    <xf numFmtId="3" fontId="28" fillId="8" borderId="16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15" fillId="10" borderId="23" xfId="0" applyFont="1" applyFill="1" applyBorder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687918</xdr:colOff>
      <xdr:row>900</xdr:row>
      <xdr:rowOff>127001</xdr:rowOff>
    </xdr:from>
    <xdr:to>
      <xdr:col>0</xdr:col>
      <xdr:colOff>2233083</xdr:colOff>
      <xdr:row>905</xdr:row>
      <xdr:rowOff>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0338" y="5628641"/>
          <a:ext cx="1545165" cy="825500"/>
        </a:xfrm>
        <a:prstGeom prst="rect">
          <a:avLst/>
        </a:prstGeom>
        <a:ln w="19050">
          <a:solidFill>
            <a:srgbClr val="00206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DO" sz="1100" u="sng"/>
            <a:t>Leyenda</a:t>
          </a:r>
          <a:r>
            <a:rPr lang="es-DO" sz="1100" u="sng" baseline="0"/>
            <a:t>:</a:t>
          </a:r>
        </a:p>
        <a:p>
          <a:pPr algn="l"/>
          <a:r>
            <a:rPr lang="es-DO" sz="1100" baseline="0"/>
            <a:t>M: masculino</a:t>
          </a:r>
        </a:p>
        <a:p>
          <a:pPr algn="l"/>
          <a:r>
            <a:rPr lang="es-DO" sz="1100" baseline="0"/>
            <a:t>F: femenino</a:t>
          </a:r>
        </a:p>
        <a:p>
          <a:pPr algn="l"/>
          <a:r>
            <a:rPr lang="es-DO" sz="1100" baseline="0"/>
            <a:t>T: Total de ambos sexos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be/Box/DIRECCION%20GENERAL%20DE%20PROYECTOS%20PROGRAMAS%20Y%20ESTADISTICAS%20MIDE/1-Dependencias/1-ERD/2024/BASE%20ERD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RZA"/>
      <sheetName val="graf. fuerza"/>
      <sheetName val="INGREIN"/>
      <sheetName val="GRAF ING"/>
      <sheetName val="BAJAS2"/>
      <sheetName val="GRAF BAJAS"/>
      <sheetName val="TRASLADOS"/>
      <sheetName val="ASIG Y DESIF"/>
      <sheetName val="PERS. SEG ESTADO"/>
      <sheetName val="GRAF SEG"/>
      <sheetName val="CAMB. NOMBRE"/>
      <sheetName val="ACIDENTES"/>
      <sheetName val="GRAF ACC"/>
      <sheetName val="FALLECIMIENTOS"/>
      <sheetName val="GRAF FALL"/>
      <sheetName val="EXTR. DETENIDOS"/>
      <sheetName val="MIGRACION "/>
      <sheetName val="ARMAS"/>
      <sheetName val="GRAF ARMAS"/>
      <sheetName val="SUST, CONT"/>
      <sheetName val="GRAF SUS"/>
      <sheetName val="VEHIC"/>
      <sheetName val="GRAF VEHI"/>
      <sheetName val="DETENCIONES"/>
      <sheetName val="MERCANCIAS"/>
      <sheetName val="GRAF. MERC"/>
      <sheetName val="DETENIDOS"/>
      <sheetName val="DINERO"/>
      <sheetName val="INTENTOS DE ATRACO"/>
      <sheetName val="SEGURIDAD CIUDADAN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2DO. TENIENTE</v>
          </cell>
          <cell r="B2">
            <v>1</v>
          </cell>
        </row>
        <row r="3">
          <cell r="A3" t="str">
            <v>SARGENTO</v>
          </cell>
          <cell r="B3">
            <v>1</v>
          </cell>
        </row>
        <row r="4">
          <cell r="A4" t="str">
            <v>RASO</v>
          </cell>
          <cell r="B4">
            <v>94</v>
          </cell>
        </row>
        <row r="5">
          <cell r="A5" t="str">
            <v>CONSCRIPTO</v>
          </cell>
          <cell r="B5">
            <v>284</v>
          </cell>
        </row>
        <row r="6">
          <cell r="A6" t="str">
            <v>ASIMILADO MIL. CAT. II</v>
          </cell>
          <cell r="B6">
            <v>1</v>
          </cell>
        </row>
        <row r="7">
          <cell r="A7" t="str">
            <v>ASIMILADO MIL. CAT. IV</v>
          </cell>
          <cell r="B7">
            <v>4</v>
          </cell>
        </row>
        <row r="8">
          <cell r="A8" t="str">
            <v>ASIMILADO MIL. CAT. V</v>
          </cell>
          <cell r="B8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1"/>
  <sheetViews>
    <sheetView tabSelected="1" topLeftCell="A1473" zoomScale="55" zoomScaleNormal="55" workbookViewId="0">
      <selection activeCell="A1487" sqref="A1487:XFD1529"/>
    </sheetView>
  </sheetViews>
  <sheetFormatPr baseColWidth="10" defaultColWidth="9.109375" defaultRowHeight="14.4" x14ac:dyDescent="0.3"/>
  <cols>
    <col min="1" max="1" width="73" style="4" bestFit="1" customWidth="1"/>
    <col min="2" max="2" width="9.109375" style="4"/>
    <col min="3" max="3" width="13.109375" style="4" customWidth="1"/>
    <col min="4" max="4" width="21.109375" style="4" customWidth="1"/>
    <col min="5" max="5" width="9.109375" style="4"/>
    <col min="6" max="6" width="15.88671875" style="4" customWidth="1"/>
    <col min="7" max="10" width="9.109375" style="4"/>
    <col min="11" max="11" width="10.6640625" style="4" bestFit="1" customWidth="1"/>
    <col min="12" max="25" width="9.109375" style="4"/>
  </cols>
  <sheetData>
    <row r="1" spans="1:4" x14ac:dyDescent="0.3">
      <c r="A1" s="4" t="s">
        <v>0</v>
      </c>
    </row>
    <row r="2" spans="1:4" ht="15" thickBot="1" x14ac:dyDescent="0.35"/>
    <row r="3" spans="1:4" ht="16.2" thickBot="1" x14ac:dyDescent="0.35">
      <c r="A3" s="23" t="s">
        <v>1</v>
      </c>
      <c r="B3" s="23" t="s">
        <v>847</v>
      </c>
      <c r="C3" s="23" t="s">
        <v>848</v>
      </c>
      <c r="D3" s="23" t="s">
        <v>849</v>
      </c>
    </row>
    <row r="4" spans="1:4" ht="16.2" thickBot="1" x14ac:dyDescent="0.35">
      <c r="A4" s="24" t="s">
        <v>2</v>
      </c>
      <c r="B4" s="25">
        <v>1</v>
      </c>
      <c r="C4" s="25">
        <v>1</v>
      </c>
      <c r="D4" s="25">
        <v>1</v>
      </c>
    </row>
    <row r="5" spans="1:4" ht="16.2" thickBot="1" x14ac:dyDescent="0.35">
      <c r="A5" s="24" t="s">
        <v>3</v>
      </c>
      <c r="B5" s="25">
        <v>17</v>
      </c>
      <c r="C5" s="25">
        <v>16</v>
      </c>
      <c r="D5" s="25">
        <v>15</v>
      </c>
    </row>
    <row r="6" spans="1:4" ht="16.2" thickBot="1" x14ac:dyDescent="0.35">
      <c r="A6" s="24" t="s">
        <v>4</v>
      </c>
      <c r="B6" s="25">
        <v>43</v>
      </c>
      <c r="C6" s="25">
        <v>41</v>
      </c>
      <c r="D6" s="25">
        <v>41</v>
      </c>
    </row>
    <row r="7" spans="1:4" ht="16.2" thickBot="1" x14ac:dyDescent="0.35">
      <c r="A7" s="24" t="s">
        <v>5</v>
      </c>
      <c r="B7" s="25">
        <v>662</v>
      </c>
      <c r="C7" s="25">
        <v>661</v>
      </c>
      <c r="D7" s="25">
        <v>661</v>
      </c>
    </row>
    <row r="8" spans="1:4" ht="16.2" thickBot="1" x14ac:dyDescent="0.35">
      <c r="A8" s="24" t="s">
        <v>475</v>
      </c>
      <c r="B8" s="25">
        <v>866</v>
      </c>
      <c r="C8" s="25">
        <v>864</v>
      </c>
      <c r="D8" s="25">
        <v>864</v>
      </c>
    </row>
    <row r="9" spans="1:4" ht="16.2" thickBot="1" x14ac:dyDescent="0.35">
      <c r="A9" s="24" t="s">
        <v>6</v>
      </c>
      <c r="B9" s="25">
        <v>1236</v>
      </c>
      <c r="C9" s="25">
        <v>1223</v>
      </c>
      <c r="D9" s="25">
        <v>1222</v>
      </c>
    </row>
    <row r="10" spans="1:4" ht="16.2" thickBot="1" x14ac:dyDescent="0.35">
      <c r="A10" s="24" t="s">
        <v>7</v>
      </c>
      <c r="B10" s="25">
        <v>1698</v>
      </c>
      <c r="C10" s="25">
        <v>1668</v>
      </c>
      <c r="D10" s="25">
        <v>1668</v>
      </c>
    </row>
    <row r="11" spans="1:4" ht="16.2" thickBot="1" x14ac:dyDescent="0.35">
      <c r="A11" s="24" t="s">
        <v>8</v>
      </c>
      <c r="B11" s="25">
        <v>2325</v>
      </c>
      <c r="C11" s="25">
        <v>2304</v>
      </c>
      <c r="D11" s="25">
        <v>2303</v>
      </c>
    </row>
    <row r="12" spans="1:4" ht="16.2" thickBot="1" x14ac:dyDescent="0.35">
      <c r="A12" s="24" t="s">
        <v>9</v>
      </c>
      <c r="B12" s="25">
        <v>3250</v>
      </c>
      <c r="C12" s="25">
        <v>3232</v>
      </c>
      <c r="D12" s="25">
        <v>3228</v>
      </c>
    </row>
    <row r="13" spans="1:4" ht="16.2" thickBot="1" x14ac:dyDescent="0.35">
      <c r="A13" s="24" t="s">
        <v>10</v>
      </c>
      <c r="B13" s="25">
        <v>47</v>
      </c>
      <c r="C13" s="25">
        <v>47</v>
      </c>
      <c r="D13" s="25">
        <v>47</v>
      </c>
    </row>
    <row r="14" spans="1:4" ht="16.2" thickBot="1" x14ac:dyDescent="0.35">
      <c r="A14" s="24" t="s">
        <v>11</v>
      </c>
      <c r="B14" s="25">
        <v>60</v>
      </c>
      <c r="C14" s="25">
        <v>60</v>
      </c>
      <c r="D14" s="25">
        <v>59</v>
      </c>
    </row>
    <row r="15" spans="1:4" ht="16.2" thickBot="1" x14ac:dyDescent="0.35">
      <c r="A15" s="24" t="s">
        <v>12</v>
      </c>
      <c r="B15" s="25">
        <v>58</v>
      </c>
      <c r="C15" s="25">
        <v>58</v>
      </c>
      <c r="D15" s="25">
        <v>58</v>
      </c>
    </row>
    <row r="16" spans="1:4" ht="16.2" thickBot="1" x14ac:dyDescent="0.35">
      <c r="A16" s="24" t="s">
        <v>13</v>
      </c>
      <c r="B16" s="25">
        <v>0</v>
      </c>
      <c r="C16" s="25">
        <v>0</v>
      </c>
      <c r="D16" s="25">
        <v>0</v>
      </c>
    </row>
    <row r="17" spans="1:4" ht="16.2" thickBot="1" x14ac:dyDescent="0.35">
      <c r="A17" s="24" t="s">
        <v>14</v>
      </c>
      <c r="B17" s="25">
        <v>112</v>
      </c>
      <c r="C17" s="25">
        <v>108</v>
      </c>
      <c r="D17" s="25">
        <v>108</v>
      </c>
    </row>
    <row r="18" spans="1:4" ht="16.2" thickBot="1" x14ac:dyDescent="0.35">
      <c r="A18" s="24" t="s">
        <v>15</v>
      </c>
      <c r="B18" s="25">
        <v>0</v>
      </c>
      <c r="C18" s="25">
        <v>0</v>
      </c>
      <c r="D18" s="25">
        <v>0</v>
      </c>
    </row>
    <row r="19" spans="1:4" ht="16.2" thickBot="1" x14ac:dyDescent="0.35">
      <c r="A19" s="24" t="s">
        <v>16</v>
      </c>
      <c r="B19" s="25">
        <v>0</v>
      </c>
      <c r="C19" s="25">
        <v>0</v>
      </c>
      <c r="D19" s="25">
        <v>0</v>
      </c>
    </row>
    <row r="20" spans="1:4" ht="16.2" thickBot="1" x14ac:dyDescent="0.35">
      <c r="A20" s="24" t="s">
        <v>17</v>
      </c>
      <c r="B20" s="25">
        <v>11</v>
      </c>
      <c r="C20" s="25">
        <v>11</v>
      </c>
      <c r="D20" s="25">
        <v>11</v>
      </c>
    </row>
    <row r="21" spans="1:4" ht="16.2" thickBot="1" x14ac:dyDescent="0.35">
      <c r="A21" s="24" t="s">
        <v>38</v>
      </c>
      <c r="B21" s="25">
        <v>3131</v>
      </c>
      <c r="C21" s="25">
        <v>3123</v>
      </c>
      <c r="D21" s="25">
        <v>3120</v>
      </c>
    </row>
    <row r="22" spans="1:4" ht="16.2" thickBot="1" x14ac:dyDescent="0.35">
      <c r="A22" s="24" t="s">
        <v>18</v>
      </c>
      <c r="B22" s="25">
        <v>4774</v>
      </c>
      <c r="C22" s="25">
        <v>4767</v>
      </c>
      <c r="D22" s="25">
        <v>4763</v>
      </c>
    </row>
    <row r="23" spans="1:4" ht="16.2" thickBot="1" x14ac:dyDescent="0.35">
      <c r="A23" s="24" t="s">
        <v>476</v>
      </c>
      <c r="B23" s="25">
        <v>4401</v>
      </c>
      <c r="C23" s="25">
        <v>4391</v>
      </c>
      <c r="D23" s="25">
        <v>4385</v>
      </c>
    </row>
    <row r="24" spans="1:4" ht="16.2" thickBot="1" x14ac:dyDescent="0.35">
      <c r="A24" s="24" t="s">
        <v>19</v>
      </c>
      <c r="B24" s="25">
        <v>7168</v>
      </c>
      <c r="C24" s="25">
        <v>7181</v>
      </c>
      <c r="D24" s="25">
        <v>7164</v>
      </c>
    </row>
    <row r="25" spans="1:4" ht="16.2" thickBot="1" x14ac:dyDescent="0.35">
      <c r="A25" s="24" t="s">
        <v>20</v>
      </c>
      <c r="B25" s="25">
        <v>180</v>
      </c>
      <c r="C25" s="25">
        <v>461</v>
      </c>
      <c r="D25" s="25">
        <v>460</v>
      </c>
    </row>
    <row r="26" spans="1:4" ht="16.2" thickBot="1" x14ac:dyDescent="0.35">
      <c r="A26" s="24" t="s">
        <v>613</v>
      </c>
      <c r="B26" s="25">
        <v>115</v>
      </c>
      <c r="C26" s="25">
        <v>114</v>
      </c>
      <c r="D26" s="25">
        <v>109</v>
      </c>
    </row>
    <row r="27" spans="1:4" ht="16.2" thickBot="1" x14ac:dyDescent="0.35">
      <c r="A27" s="24" t="s">
        <v>614</v>
      </c>
      <c r="B27" s="25">
        <v>10</v>
      </c>
      <c r="C27" s="25">
        <v>10</v>
      </c>
      <c r="D27" s="25">
        <v>10</v>
      </c>
    </row>
    <row r="28" spans="1:4" ht="16.2" thickBot="1" x14ac:dyDescent="0.35">
      <c r="A28" s="24" t="s">
        <v>615</v>
      </c>
      <c r="B28" s="25">
        <v>2</v>
      </c>
      <c r="C28" s="25">
        <v>2</v>
      </c>
      <c r="D28" s="25">
        <v>2</v>
      </c>
    </row>
    <row r="29" spans="1:4" ht="16.2" thickBot="1" x14ac:dyDescent="0.35">
      <c r="A29" s="24" t="s">
        <v>616</v>
      </c>
      <c r="B29" s="25">
        <v>116</v>
      </c>
      <c r="C29" s="25">
        <v>118</v>
      </c>
      <c r="D29" s="25">
        <v>117</v>
      </c>
    </row>
    <row r="30" spans="1:4" ht="16.2" thickBot="1" x14ac:dyDescent="0.35">
      <c r="A30" s="24" t="s">
        <v>617</v>
      </c>
      <c r="B30" s="25">
        <v>6</v>
      </c>
      <c r="C30" s="25">
        <v>6</v>
      </c>
      <c r="D30" s="25">
        <v>6</v>
      </c>
    </row>
    <row r="31" spans="1:4" ht="16.2" thickBot="1" x14ac:dyDescent="0.35">
      <c r="A31" s="24" t="s">
        <v>618</v>
      </c>
      <c r="B31" s="25">
        <v>22</v>
      </c>
      <c r="C31" s="25">
        <v>24</v>
      </c>
      <c r="D31" s="25">
        <v>24</v>
      </c>
    </row>
    <row r="32" spans="1:4" ht="16.2" thickBot="1" x14ac:dyDescent="0.35">
      <c r="A32" s="24" t="s">
        <v>619</v>
      </c>
      <c r="B32" s="25">
        <v>130</v>
      </c>
      <c r="C32" s="25">
        <v>130</v>
      </c>
      <c r="D32" s="25">
        <v>130</v>
      </c>
    </row>
    <row r="33" spans="1:4" ht="16.2" thickBot="1" x14ac:dyDescent="0.35">
      <c r="A33" s="24" t="s">
        <v>620</v>
      </c>
      <c r="B33" s="25">
        <v>352</v>
      </c>
      <c r="C33" s="25">
        <v>357</v>
      </c>
      <c r="D33" s="25">
        <v>356</v>
      </c>
    </row>
    <row r="34" spans="1:4" ht="16.2" thickBot="1" x14ac:dyDescent="0.35">
      <c r="A34" s="23"/>
      <c r="B34" s="26">
        <f>SUM(B4:B33)</f>
        <v>30793</v>
      </c>
      <c r="C34" s="26">
        <f>SUM(C4:C33)</f>
        <v>30978</v>
      </c>
      <c r="D34" s="26">
        <f>SUM(D4:D33)</f>
        <v>30932</v>
      </c>
    </row>
    <row r="38" spans="1:4" x14ac:dyDescent="0.3">
      <c r="A38" s="4" t="s">
        <v>24</v>
      </c>
    </row>
    <row r="40" spans="1:4" x14ac:dyDescent="0.3">
      <c r="A40" t="s">
        <v>1</v>
      </c>
      <c r="B40" t="s">
        <v>42</v>
      </c>
    </row>
    <row r="41" spans="1:4" x14ac:dyDescent="0.3">
      <c r="A41" s="27" t="s">
        <v>625</v>
      </c>
      <c r="B41" s="28">
        <v>1</v>
      </c>
    </row>
    <row r="42" spans="1:4" x14ac:dyDescent="0.3">
      <c r="A42" s="27" t="s">
        <v>72</v>
      </c>
      <c r="B42" s="28">
        <v>1</v>
      </c>
    </row>
    <row r="43" spans="1:4" x14ac:dyDescent="0.3">
      <c r="A43" s="27" t="s">
        <v>19</v>
      </c>
      <c r="B43" s="28">
        <v>94</v>
      </c>
    </row>
    <row r="44" spans="1:4" x14ac:dyDescent="0.3">
      <c r="A44" s="27" t="s">
        <v>20</v>
      </c>
      <c r="B44" s="28">
        <v>284</v>
      </c>
    </row>
    <row r="45" spans="1:4" x14ac:dyDescent="0.3">
      <c r="A45" s="27" t="s">
        <v>614</v>
      </c>
      <c r="B45" s="28">
        <v>1</v>
      </c>
    </row>
    <row r="46" spans="1:4" x14ac:dyDescent="0.3">
      <c r="A46" s="27" t="s">
        <v>616</v>
      </c>
      <c r="B46" s="28">
        <v>4</v>
      </c>
    </row>
    <row r="47" spans="1:4" x14ac:dyDescent="0.3">
      <c r="A47" s="27" t="s">
        <v>617</v>
      </c>
      <c r="B47" s="28">
        <v>1</v>
      </c>
    </row>
    <row r="48" spans="1:4" x14ac:dyDescent="0.3">
      <c r="A48" s="27" t="s">
        <v>618</v>
      </c>
      <c r="B48" s="28">
        <v>3</v>
      </c>
    </row>
    <row r="49" spans="1:9" x14ac:dyDescent="0.3">
      <c r="A49" s="27" t="s">
        <v>619</v>
      </c>
      <c r="B49" s="28">
        <v>5</v>
      </c>
    </row>
    <row r="50" spans="1:9" x14ac:dyDescent="0.3">
      <c r="A50" s="27" t="s">
        <v>620</v>
      </c>
      <c r="B50" s="28">
        <v>17</v>
      </c>
    </row>
    <row r="51" spans="1:9" x14ac:dyDescent="0.3">
      <c r="A51"/>
      <c r="B51">
        <f>SUM(B41:B50)</f>
        <v>411</v>
      </c>
    </row>
    <row r="52" spans="1:9" x14ac:dyDescent="0.3">
      <c r="A52"/>
      <c r="B52"/>
    </row>
    <row r="53" spans="1:9" x14ac:dyDescent="0.3">
      <c r="A53"/>
      <c r="B53"/>
    </row>
    <row r="54" spans="1:9" x14ac:dyDescent="0.3">
      <c r="A54" s="2"/>
      <c r="B54" s="3"/>
    </row>
    <row r="55" spans="1:9" x14ac:dyDescent="0.3">
      <c r="A55" s="2"/>
      <c r="B55" s="3"/>
    </row>
    <row r="57" spans="1:9" x14ac:dyDescent="0.3">
      <c r="A57" s="8" t="s">
        <v>25</v>
      </c>
      <c r="B57" t="s">
        <v>384</v>
      </c>
      <c r="C57" t="s">
        <v>42</v>
      </c>
      <c r="D57"/>
      <c r="E57"/>
      <c r="F57" t="s">
        <v>384</v>
      </c>
      <c r="G57" t="s">
        <v>42</v>
      </c>
      <c r="H57"/>
      <c r="I57"/>
    </row>
    <row r="58" spans="1:9" x14ac:dyDescent="0.3">
      <c r="B58" s="27" t="s">
        <v>26</v>
      </c>
      <c r="C58" s="28">
        <v>33</v>
      </c>
      <c r="D58"/>
      <c r="E58"/>
      <c r="F58"/>
      <c r="G58"/>
      <c r="H58"/>
      <c r="I58"/>
    </row>
    <row r="59" spans="1:9" x14ac:dyDescent="0.3">
      <c r="B59" s="27" t="s">
        <v>850</v>
      </c>
      <c r="C59" s="28">
        <v>4</v>
      </c>
      <c r="D59"/>
      <c r="E59"/>
      <c r="F59" s="27" t="s">
        <v>851</v>
      </c>
      <c r="G59" s="28">
        <v>1</v>
      </c>
      <c r="H59"/>
      <c r="I59"/>
    </row>
    <row r="60" spans="1:9" x14ac:dyDescent="0.3">
      <c r="B60" s="27" t="s">
        <v>30</v>
      </c>
      <c r="C60" s="28">
        <v>15</v>
      </c>
      <c r="D60"/>
      <c r="E60"/>
      <c r="F60" s="27" t="s">
        <v>852</v>
      </c>
      <c r="G60" s="28">
        <v>1</v>
      </c>
      <c r="H60"/>
      <c r="I60"/>
    </row>
    <row r="61" spans="1:9" x14ac:dyDescent="0.3">
      <c r="B61" s="27" t="s">
        <v>27</v>
      </c>
      <c r="C61" s="28">
        <v>9</v>
      </c>
      <c r="D61"/>
      <c r="E61"/>
      <c r="F61" s="27" t="s">
        <v>853</v>
      </c>
      <c r="G61" s="28">
        <v>1</v>
      </c>
      <c r="H61"/>
      <c r="I61"/>
    </row>
    <row r="62" spans="1:9" x14ac:dyDescent="0.3">
      <c r="B62" s="27" t="s">
        <v>28</v>
      </c>
      <c r="C62" s="28">
        <v>127</v>
      </c>
      <c r="D62"/>
      <c r="E62"/>
      <c r="F62" s="27" t="s">
        <v>5</v>
      </c>
      <c r="G62" s="28">
        <v>1</v>
      </c>
      <c r="H62"/>
      <c r="I62"/>
    </row>
    <row r="63" spans="1:9" x14ac:dyDescent="0.3">
      <c r="B63" s="27" t="s">
        <v>80</v>
      </c>
      <c r="C63" s="28">
        <v>4</v>
      </c>
      <c r="D63"/>
      <c r="E63"/>
      <c r="F63" s="27" t="s">
        <v>35</v>
      </c>
      <c r="G63" s="28">
        <v>4</v>
      </c>
      <c r="H63"/>
      <c r="I63"/>
    </row>
    <row r="64" spans="1:9" x14ac:dyDescent="0.3">
      <c r="B64" s="27" t="s">
        <v>385</v>
      </c>
      <c r="C64" s="28">
        <v>5</v>
      </c>
      <c r="D64"/>
      <c r="E64"/>
      <c r="F64" s="27" t="s">
        <v>6</v>
      </c>
      <c r="G64" s="28">
        <v>19</v>
      </c>
      <c r="H64"/>
      <c r="I64"/>
    </row>
    <row r="65" spans="1:9" x14ac:dyDescent="0.3">
      <c r="B65" s="27" t="s">
        <v>622</v>
      </c>
      <c r="C65" s="28">
        <v>11</v>
      </c>
      <c r="D65"/>
      <c r="E65"/>
      <c r="F65" s="27" t="s">
        <v>7</v>
      </c>
      <c r="G65" s="28">
        <v>34</v>
      </c>
      <c r="H65"/>
      <c r="I65"/>
    </row>
    <row r="66" spans="1:9" x14ac:dyDescent="0.3">
      <c r="B66" s="27" t="s">
        <v>854</v>
      </c>
      <c r="C66" s="28">
        <v>5</v>
      </c>
      <c r="D66"/>
      <c r="E66"/>
      <c r="F66" s="27" t="s">
        <v>8</v>
      </c>
      <c r="G66" s="28">
        <v>43</v>
      </c>
      <c r="H66"/>
      <c r="I66"/>
    </row>
    <row r="67" spans="1:9" x14ac:dyDescent="0.3">
      <c r="B67" s="27" t="s">
        <v>439</v>
      </c>
      <c r="C67" s="28">
        <v>109</v>
      </c>
      <c r="D67"/>
      <c r="E67"/>
      <c r="F67" s="27" t="s">
        <v>9</v>
      </c>
      <c r="G67" s="28">
        <v>31</v>
      </c>
      <c r="H67"/>
      <c r="I67"/>
    </row>
    <row r="68" spans="1:9" x14ac:dyDescent="0.3">
      <c r="B68" s="27" t="s">
        <v>855</v>
      </c>
      <c r="C68" s="28">
        <v>1</v>
      </c>
      <c r="D68"/>
      <c r="E68"/>
      <c r="F68" s="27" t="s">
        <v>636</v>
      </c>
      <c r="G68" s="28">
        <v>2</v>
      </c>
      <c r="H68"/>
      <c r="I68"/>
    </row>
    <row r="69" spans="1:9" x14ac:dyDescent="0.3">
      <c r="B69" s="27" t="s">
        <v>440</v>
      </c>
      <c r="C69" s="28">
        <v>33</v>
      </c>
      <c r="D69"/>
      <c r="E69"/>
      <c r="F69" s="27" t="s">
        <v>637</v>
      </c>
      <c r="G69" s="28">
        <v>14</v>
      </c>
      <c r="H69"/>
      <c r="I69"/>
    </row>
    <row r="70" spans="1:9" x14ac:dyDescent="0.3">
      <c r="B70" s="27" t="s">
        <v>29</v>
      </c>
      <c r="C70" s="28">
        <v>23</v>
      </c>
      <c r="D70"/>
      <c r="E70"/>
      <c r="F70" s="27" t="s">
        <v>38</v>
      </c>
      <c r="G70" s="28">
        <v>20</v>
      </c>
      <c r="H70"/>
      <c r="I70"/>
    </row>
    <row r="71" spans="1:9" x14ac:dyDescent="0.3">
      <c r="B71" t="s">
        <v>638</v>
      </c>
      <c r="C71">
        <v>14</v>
      </c>
      <c r="D71"/>
      <c r="E71"/>
      <c r="F71" s="27" t="s">
        <v>39</v>
      </c>
      <c r="G71" s="28">
        <v>24</v>
      </c>
      <c r="H71"/>
      <c r="I71" s="27"/>
    </row>
    <row r="72" spans="1:9" x14ac:dyDescent="0.3">
      <c r="B72"/>
      <c r="C72">
        <f>SUM(C58:C71)</f>
        <v>393</v>
      </c>
      <c r="D72"/>
      <c r="E72"/>
      <c r="F72" s="27" t="s">
        <v>36</v>
      </c>
      <c r="G72" s="28">
        <v>29</v>
      </c>
      <c r="H72"/>
      <c r="I72"/>
    </row>
    <row r="73" spans="1:9" x14ac:dyDescent="0.3">
      <c r="B73"/>
      <c r="C73"/>
      <c r="D73"/>
      <c r="E73"/>
      <c r="F73" s="27" t="s">
        <v>19</v>
      </c>
      <c r="G73" s="28">
        <v>155</v>
      </c>
      <c r="H73"/>
      <c r="I73"/>
    </row>
    <row r="74" spans="1:9" x14ac:dyDescent="0.3">
      <c r="B74"/>
      <c r="C74"/>
      <c r="D74"/>
      <c r="E74"/>
      <c r="F74" s="27" t="s">
        <v>20</v>
      </c>
      <c r="G74" s="28">
        <v>12</v>
      </c>
      <c r="H74"/>
      <c r="I74"/>
    </row>
    <row r="75" spans="1:9" x14ac:dyDescent="0.3">
      <c r="B75"/>
      <c r="C75"/>
      <c r="D75"/>
      <c r="E75"/>
      <c r="F75" s="27" t="s">
        <v>21</v>
      </c>
      <c r="G75" s="28">
        <v>2</v>
      </c>
      <c r="H75"/>
    </row>
    <row r="76" spans="1:9" x14ac:dyDescent="0.3">
      <c r="B76"/>
      <c r="C76"/>
      <c r="D76"/>
      <c r="E76"/>
      <c r="F76"/>
      <c r="G76">
        <f>SUM(G59:G75)</f>
        <v>393</v>
      </c>
      <c r="H76"/>
    </row>
    <row r="77" spans="1:9" x14ac:dyDescent="0.3">
      <c r="B77" s="2"/>
      <c r="C77" s="3"/>
    </row>
    <row r="79" spans="1:9" x14ac:dyDescent="0.3">
      <c r="A79" s="4" t="s">
        <v>34</v>
      </c>
    </row>
    <row r="81" spans="1:2" x14ac:dyDescent="0.3">
      <c r="A81" s="4" t="s">
        <v>1</v>
      </c>
      <c r="B81" s="4" t="s">
        <v>42</v>
      </c>
    </row>
    <row r="82" spans="1:2" x14ac:dyDescent="0.3">
      <c r="A82" t="s">
        <v>3</v>
      </c>
      <c r="B82">
        <v>2</v>
      </c>
    </row>
    <row r="83" spans="1:2" x14ac:dyDescent="0.3">
      <c r="A83" t="s">
        <v>4</v>
      </c>
      <c r="B83">
        <v>2</v>
      </c>
    </row>
    <row r="84" spans="1:2" x14ac:dyDescent="0.3">
      <c r="A84" t="s">
        <v>5</v>
      </c>
      <c r="B84">
        <v>80</v>
      </c>
    </row>
    <row r="85" spans="1:2" x14ac:dyDescent="0.3">
      <c r="A85" t="s">
        <v>35</v>
      </c>
      <c r="B85">
        <v>136</v>
      </c>
    </row>
    <row r="86" spans="1:2" x14ac:dyDescent="0.3">
      <c r="A86" t="s">
        <v>6</v>
      </c>
      <c r="B86">
        <v>216</v>
      </c>
    </row>
    <row r="87" spans="1:2" x14ac:dyDescent="0.3">
      <c r="A87" t="s">
        <v>7</v>
      </c>
      <c r="B87">
        <v>256</v>
      </c>
    </row>
    <row r="88" spans="1:2" x14ac:dyDescent="0.3">
      <c r="A88" t="s">
        <v>624</v>
      </c>
      <c r="B88">
        <v>296</v>
      </c>
    </row>
    <row r="89" spans="1:2" x14ac:dyDescent="0.3">
      <c r="A89" t="s">
        <v>625</v>
      </c>
      <c r="B89">
        <v>488</v>
      </c>
    </row>
    <row r="90" spans="1:2" x14ac:dyDescent="0.3">
      <c r="A90" t="s">
        <v>38</v>
      </c>
      <c r="B90">
        <v>510</v>
      </c>
    </row>
    <row r="91" spans="1:2" x14ac:dyDescent="0.3">
      <c r="A91" t="s">
        <v>72</v>
      </c>
      <c r="B91">
        <v>600</v>
      </c>
    </row>
    <row r="92" spans="1:2" x14ac:dyDescent="0.3">
      <c r="A92" t="s">
        <v>36</v>
      </c>
      <c r="B92">
        <v>903</v>
      </c>
    </row>
    <row r="93" spans="1:2" x14ac:dyDescent="0.3">
      <c r="A93" t="s">
        <v>19</v>
      </c>
      <c r="B93">
        <v>458</v>
      </c>
    </row>
    <row r="94" spans="1:2" x14ac:dyDescent="0.3">
      <c r="A94" t="s">
        <v>613</v>
      </c>
      <c r="B94">
        <v>4</v>
      </c>
    </row>
    <row r="95" spans="1:2" x14ac:dyDescent="0.3">
      <c r="A95" t="s">
        <v>616</v>
      </c>
      <c r="B95">
        <v>6</v>
      </c>
    </row>
    <row r="96" spans="1:2" x14ac:dyDescent="0.3">
      <c r="A96" t="s">
        <v>620</v>
      </c>
      <c r="B96">
        <v>8</v>
      </c>
    </row>
    <row r="97" spans="1:11" x14ac:dyDescent="0.3">
      <c r="A97"/>
      <c r="B97">
        <v>3965</v>
      </c>
    </row>
    <row r="98" spans="1:11" x14ac:dyDescent="0.3">
      <c r="A98"/>
      <c r="B98"/>
    </row>
    <row r="99" spans="1:11" x14ac:dyDescent="0.3">
      <c r="A99"/>
      <c r="B99"/>
    </row>
    <row r="100" spans="1:11" x14ac:dyDescent="0.3">
      <c r="A100"/>
      <c r="B100"/>
    </row>
    <row r="101" spans="1:11" x14ac:dyDescent="0.3">
      <c r="A101"/>
      <c r="B101"/>
    </row>
    <row r="102" spans="1:11" x14ac:dyDescent="0.3">
      <c r="A102"/>
      <c r="B102"/>
    </row>
    <row r="103" spans="1:11" x14ac:dyDescent="0.3">
      <c r="A103" t="s">
        <v>753</v>
      </c>
      <c r="B103"/>
    </row>
    <row r="104" spans="1:11" x14ac:dyDescent="0.3">
      <c r="A104"/>
      <c r="B104"/>
    </row>
    <row r="105" spans="1:11" x14ac:dyDescent="0.3">
      <c r="A105"/>
      <c r="B105"/>
    </row>
    <row r="107" spans="1:11" x14ac:dyDescent="0.3">
      <c r="B107" s="123" t="s">
        <v>477</v>
      </c>
      <c r="C107" s="123"/>
      <c r="D107"/>
      <c r="E107"/>
      <c r="F107"/>
      <c r="G107"/>
      <c r="H107" t="s">
        <v>37</v>
      </c>
      <c r="I107"/>
      <c r="J107"/>
      <c r="K107"/>
    </row>
    <row r="108" spans="1:11" x14ac:dyDescent="0.3">
      <c r="B108" t="s">
        <v>477</v>
      </c>
      <c r="C108"/>
      <c r="D108"/>
      <c r="E108"/>
      <c r="F108"/>
      <c r="G108"/>
      <c r="H108"/>
      <c r="I108"/>
      <c r="J108"/>
      <c r="K108"/>
    </row>
    <row r="109" spans="1:11" x14ac:dyDescent="0.3">
      <c r="B109" s="27" t="s">
        <v>35</v>
      </c>
      <c r="C109" s="28">
        <v>1</v>
      </c>
      <c r="D109"/>
      <c r="E109"/>
      <c r="F109"/>
      <c r="G109"/>
      <c r="H109" s="27" t="s">
        <v>8</v>
      </c>
      <c r="I109" s="28">
        <v>1</v>
      </c>
      <c r="J109"/>
      <c r="K109"/>
    </row>
    <row r="110" spans="1:11" x14ac:dyDescent="0.3">
      <c r="B110" s="27" t="s">
        <v>639</v>
      </c>
      <c r="C110" s="28">
        <v>3</v>
      </c>
      <c r="D110"/>
      <c r="E110"/>
      <c r="F110"/>
      <c r="G110"/>
      <c r="H110" s="27" t="s">
        <v>9</v>
      </c>
      <c r="I110" s="28">
        <v>2</v>
      </c>
      <c r="J110"/>
      <c r="K110"/>
    </row>
    <row r="111" spans="1:11" x14ac:dyDescent="0.3">
      <c r="B111" s="27" t="s">
        <v>8</v>
      </c>
      <c r="C111" s="28">
        <v>1</v>
      </c>
      <c r="D111"/>
      <c r="E111"/>
      <c r="F111"/>
      <c r="G111"/>
      <c r="H111" s="27" t="s">
        <v>38</v>
      </c>
      <c r="I111" s="28">
        <v>5</v>
      </c>
      <c r="J111"/>
      <c r="K111"/>
    </row>
    <row r="112" spans="1:11" x14ac:dyDescent="0.3">
      <c r="B112" s="27" t="s">
        <v>9</v>
      </c>
      <c r="C112" s="28">
        <v>3</v>
      </c>
      <c r="D112"/>
      <c r="E112"/>
      <c r="F112"/>
      <c r="G112"/>
      <c r="H112" s="27" t="s">
        <v>39</v>
      </c>
      <c r="I112" s="28">
        <v>12</v>
      </c>
      <c r="J112"/>
      <c r="K112"/>
    </row>
    <row r="113" spans="1:13" x14ac:dyDescent="0.3">
      <c r="B113" s="27" t="s">
        <v>38</v>
      </c>
      <c r="C113" s="28">
        <v>1</v>
      </c>
      <c r="D113"/>
      <c r="E113"/>
      <c r="F113"/>
      <c r="G113"/>
      <c r="H113" s="27" t="s">
        <v>36</v>
      </c>
      <c r="I113" s="28">
        <v>19</v>
      </c>
      <c r="J113"/>
      <c r="K113"/>
    </row>
    <row r="114" spans="1:13" x14ac:dyDescent="0.3">
      <c r="B114" s="27" t="s">
        <v>72</v>
      </c>
      <c r="C114" s="28">
        <v>1</v>
      </c>
      <c r="D114"/>
      <c r="E114"/>
      <c r="F114"/>
      <c r="G114"/>
      <c r="H114" s="27" t="s">
        <v>19</v>
      </c>
      <c r="I114" s="28">
        <v>101</v>
      </c>
      <c r="J114"/>
      <c r="K114"/>
    </row>
    <row r="115" spans="1:13" x14ac:dyDescent="0.3">
      <c r="B115" s="27" t="s">
        <v>36</v>
      </c>
      <c r="C115" s="28">
        <v>5</v>
      </c>
      <c r="D115"/>
      <c r="E115"/>
      <c r="F115"/>
      <c r="G115"/>
      <c r="H115" s="27" t="s">
        <v>20</v>
      </c>
      <c r="I115" s="28">
        <v>12</v>
      </c>
      <c r="J115"/>
      <c r="K115"/>
    </row>
    <row r="116" spans="1:13" x14ac:dyDescent="0.3">
      <c r="B116" s="27" t="s">
        <v>559</v>
      </c>
      <c r="C116" s="28">
        <v>14</v>
      </c>
      <c r="D116"/>
      <c r="E116"/>
      <c r="F116"/>
      <c r="G116"/>
      <c r="H116"/>
      <c r="I116">
        <f>SUM(I109:I115)</f>
        <v>152</v>
      </c>
      <c r="J116"/>
      <c r="K116"/>
    </row>
    <row r="117" spans="1:13" x14ac:dyDescent="0.3">
      <c r="B117" s="27" t="s">
        <v>20</v>
      </c>
      <c r="C117" s="28">
        <v>1</v>
      </c>
      <c r="D117"/>
      <c r="E117"/>
      <c r="F117"/>
      <c r="G117"/>
      <c r="H117" s="27"/>
      <c r="I117" s="28"/>
      <c r="J117"/>
      <c r="K117"/>
    </row>
    <row r="118" spans="1:13" x14ac:dyDescent="0.3">
      <c r="B118"/>
      <c r="C118">
        <f>SUM(C109:C117)</f>
        <v>30</v>
      </c>
      <c r="D118"/>
      <c r="E118"/>
      <c r="F118"/>
      <c r="G118"/>
      <c r="H118" s="27"/>
      <c r="I118" s="28"/>
      <c r="J118"/>
      <c r="K118"/>
    </row>
    <row r="119" spans="1:13" x14ac:dyDescent="0.3">
      <c r="B119"/>
      <c r="C119"/>
      <c r="D119"/>
      <c r="E119"/>
      <c r="F119"/>
      <c r="G119"/>
      <c r="H119"/>
      <c r="I119"/>
      <c r="J119"/>
      <c r="K119"/>
    </row>
    <row r="122" spans="1:13" x14ac:dyDescent="0.3">
      <c r="A122" s="4" t="s">
        <v>40</v>
      </c>
    </row>
    <row r="124" spans="1:13" x14ac:dyDescent="0.3">
      <c r="A124" s="123" t="s">
        <v>41</v>
      </c>
      <c r="B124" s="123"/>
      <c r="C124"/>
      <c r="D124"/>
      <c r="E124"/>
      <c r="F124"/>
      <c r="G124"/>
      <c r="H124"/>
      <c r="I124"/>
      <c r="J124"/>
      <c r="K124"/>
      <c r="L124" t="s">
        <v>43</v>
      </c>
      <c r="M124"/>
    </row>
    <row r="125" spans="1:13" x14ac:dyDescent="0.3">
      <c r="A125" t="s">
        <v>1</v>
      </c>
      <c r="B125" t="s">
        <v>42</v>
      </c>
      <c r="C125"/>
      <c r="D125"/>
      <c r="E125"/>
      <c r="F125"/>
      <c r="G125"/>
      <c r="H125"/>
      <c r="I125"/>
      <c r="J125"/>
      <c r="K125"/>
      <c r="L125" s="27" t="s">
        <v>115</v>
      </c>
      <c r="M125" s="28">
        <v>1</v>
      </c>
    </row>
    <row r="126" spans="1:13" x14ac:dyDescent="0.3">
      <c r="A126" s="27" t="s">
        <v>557</v>
      </c>
      <c r="B126" s="28">
        <v>5</v>
      </c>
      <c r="C126"/>
      <c r="D126"/>
      <c r="E126"/>
      <c r="F126"/>
      <c r="G126"/>
      <c r="H126"/>
      <c r="I126"/>
      <c r="J126"/>
      <c r="K126"/>
      <c r="L126" s="27" t="s">
        <v>8</v>
      </c>
      <c r="M126" s="28">
        <v>1</v>
      </c>
    </row>
    <row r="127" spans="1:13" x14ac:dyDescent="0.3">
      <c r="A127" s="27" t="s">
        <v>31</v>
      </c>
      <c r="B127" s="28">
        <v>2</v>
      </c>
      <c r="C127"/>
      <c r="D127"/>
      <c r="E127"/>
      <c r="F127"/>
      <c r="G127"/>
      <c r="H127"/>
      <c r="I127"/>
      <c r="J127"/>
      <c r="K127"/>
      <c r="L127" s="27" t="s">
        <v>9</v>
      </c>
      <c r="M127" s="28">
        <v>6</v>
      </c>
    </row>
    <row r="128" spans="1:13" x14ac:dyDescent="0.3">
      <c r="A128" s="27" t="s">
        <v>32</v>
      </c>
      <c r="B128" s="28">
        <v>3</v>
      </c>
      <c r="C128"/>
      <c r="D128"/>
      <c r="E128"/>
      <c r="F128"/>
      <c r="G128"/>
      <c r="H128"/>
      <c r="I128"/>
      <c r="J128"/>
      <c r="K128"/>
      <c r="L128" s="27" t="s">
        <v>754</v>
      </c>
      <c r="M128" s="28">
        <v>1</v>
      </c>
    </row>
    <row r="129" spans="1:13" x14ac:dyDescent="0.3">
      <c r="A129" s="27" t="s">
        <v>33</v>
      </c>
      <c r="B129" s="28">
        <v>5</v>
      </c>
      <c r="C129"/>
      <c r="D129"/>
      <c r="E129"/>
      <c r="F129"/>
      <c r="G129"/>
      <c r="H129"/>
      <c r="I129" s="27"/>
      <c r="J129" s="28"/>
      <c r="K129"/>
      <c r="L129" s="27" t="s">
        <v>36</v>
      </c>
      <c r="M129" s="28">
        <v>1</v>
      </c>
    </row>
    <row r="130" spans="1:13" x14ac:dyDescent="0.3">
      <c r="A130" s="27" t="s">
        <v>23</v>
      </c>
      <c r="B130" s="28">
        <v>2</v>
      </c>
      <c r="C130"/>
      <c r="D130"/>
      <c r="E130"/>
      <c r="F130"/>
      <c r="G130"/>
      <c r="H130"/>
      <c r="I130"/>
      <c r="J130"/>
      <c r="K130"/>
      <c r="L130" t="s">
        <v>524</v>
      </c>
      <c r="M130">
        <f>SUM(M125:M129)</f>
        <v>10</v>
      </c>
    </row>
    <row r="131" spans="1:13" x14ac:dyDescent="0.3">
      <c r="A131" s="27" t="s">
        <v>856</v>
      </c>
      <c r="B131" s="28">
        <v>2</v>
      </c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3">
      <c r="A132" s="27" t="s">
        <v>857</v>
      </c>
      <c r="B132" s="28">
        <v>3</v>
      </c>
      <c r="C132"/>
      <c r="D132"/>
      <c r="E132"/>
      <c r="F132"/>
      <c r="G132"/>
      <c r="H132"/>
      <c r="I132"/>
      <c r="J132"/>
      <c r="K132"/>
      <c r="L132" t="s">
        <v>524</v>
      </c>
      <c r="M132"/>
    </row>
    <row r="133" spans="1:13" x14ac:dyDescent="0.3">
      <c r="A133" s="27" t="s">
        <v>558</v>
      </c>
      <c r="B133" s="28">
        <v>9</v>
      </c>
      <c r="C133"/>
      <c r="D133"/>
      <c r="E133"/>
      <c r="F133"/>
      <c r="G133"/>
      <c r="H133"/>
      <c r="I133"/>
      <c r="J133"/>
      <c r="K133"/>
      <c r="L133" s="27"/>
      <c r="M133" s="28"/>
    </row>
    <row r="134" spans="1:13" x14ac:dyDescent="0.3">
      <c r="A134" s="27"/>
      <c r="B134" s="28">
        <f>SUM(B126:B133)</f>
        <v>31</v>
      </c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3">
      <c r="A135" s="27"/>
      <c r="B135" s="28"/>
      <c r="C135"/>
      <c r="D135"/>
      <c r="E135"/>
      <c r="F135"/>
      <c r="G135"/>
      <c r="H135"/>
      <c r="I135" s="27"/>
      <c r="J135" s="28"/>
      <c r="K135"/>
      <c r="L135"/>
      <c r="M135"/>
    </row>
    <row r="136" spans="1:13" x14ac:dyDescent="0.3">
      <c r="A136" s="27"/>
      <c r="B136" s="28"/>
    </row>
    <row r="137" spans="1:13" x14ac:dyDescent="0.3">
      <c r="A137" s="27"/>
      <c r="B137" s="28"/>
    </row>
    <row r="138" spans="1:13" x14ac:dyDescent="0.3">
      <c r="A138" s="2" t="s">
        <v>168</v>
      </c>
    </row>
    <row r="139" spans="1:13" x14ac:dyDescent="0.3">
      <c r="A139" t="s">
        <v>44</v>
      </c>
      <c r="B139" t="s">
        <v>45</v>
      </c>
    </row>
    <row r="140" spans="1:13" x14ac:dyDescent="0.3">
      <c r="A140" s="27" t="s">
        <v>621</v>
      </c>
      <c r="B140" s="28">
        <v>17</v>
      </c>
    </row>
    <row r="141" spans="1:13" x14ac:dyDescent="0.3">
      <c r="A141" s="27" t="s">
        <v>755</v>
      </c>
      <c r="B141" s="28">
        <v>5</v>
      </c>
    </row>
    <row r="142" spans="1:13" x14ac:dyDescent="0.3">
      <c r="A142" s="27" t="s">
        <v>756</v>
      </c>
      <c r="B142" s="28">
        <v>2</v>
      </c>
    </row>
    <row r="143" spans="1:13" x14ac:dyDescent="0.3">
      <c r="A143"/>
      <c r="B143">
        <f>SUM(B140:B142)</f>
        <v>24</v>
      </c>
    </row>
    <row r="144" spans="1:13" x14ac:dyDescent="0.3">
      <c r="A144" s="27"/>
      <c r="B144" s="28"/>
    </row>
    <row r="145" spans="1:2" x14ac:dyDescent="0.3">
      <c r="A145" s="27"/>
      <c r="B145" s="28"/>
    </row>
    <row r="146" spans="1:2" x14ac:dyDescent="0.3">
      <c r="A146" s="27"/>
      <c r="B146" s="28"/>
    </row>
    <row r="147" spans="1:2" x14ac:dyDescent="0.3">
      <c r="A147" s="27"/>
      <c r="B147" s="28"/>
    </row>
    <row r="148" spans="1:2" x14ac:dyDescent="0.3">
      <c r="A148" s="27"/>
      <c r="B148" s="28"/>
    </row>
    <row r="149" spans="1:2" x14ac:dyDescent="0.3">
      <c r="A149" s="27"/>
      <c r="B149" s="28"/>
    </row>
    <row r="150" spans="1:2" x14ac:dyDescent="0.3">
      <c r="A150" s="27"/>
      <c r="B150" s="28"/>
    </row>
    <row r="151" spans="1:2" x14ac:dyDescent="0.3">
      <c r="A151" s="27"/>
      <c r="B151" s="28"/>
    </row>
    <row r="152" spans="1:2" x14ac:dyDescent="0.3">
      <c r="A152" s="8" t="s">
        <v>46</v>
      </c>
    </row>
    <row r="154" spans="1:2" x14ac:dyDescent="0.3">
      <c r="A154" t="s">
        <v>42</v>
      </c>
      <c r="B154"/>
    </row>
    <row r="155" spans="1:2" x14ac:dyDescent="0.3">
      <c r="A155" s="27" t="s">
        <v>664</v>
      </c>
      <c r="B155" s="28">
        <v>78</v>
      </c>
    </row>
    <row r="156" spans="1:2" x14ac:dyDescent="0.3">
      <c r="A156" s="27" t="s">
        <v>665</v>
      </c>
      <c r="B156" s="28">
        <v>89</v>
      </c>
    </row>
    <row r="157" spans="1:2" x14ac:dyDescent="0.3">
      <c r="A157" s="27"/>
      <c r="B157" s="28"/>
    </row>
    <row r="159" spans="1:2" x14ac:dyDescent="0.3">
      <c r="A159" t="s">
        <v>44</v>
      </c>
      <c r="B159" t="s">
        <v>42</v>
      </c>
    </row>
    <row r="160" spans="1:2" x14ac:dyDescent="0.3">
      <c r="A160" s="27" t="s">
        <v>386</v>
      </c>
      <c r="B160" s="28">
        <v>10</v>
      </c>
    </row>
    <row r="161" spans="1:8" x14ac:dyDescent="0.3">
      <c r="A161" s="27" t="s">
        <v>441</v>
      </c>
      <c r="B161" s="28">
        <v>19</v>
      </c>
    </row>
    <row r="162" spans="1:8" x14ac:dyDescent="0.3">
      <c r="A162" s="29" t="s">
        <v>387</v>
      </c>
      <c r="B162" s="30">
        <v>26</v>
      </c>
    </row>
    <row r="163" spans="1:8" x14ac:dyDescent="0.3">
      <c r="A163" s="29" t="s">
        <v>388</v>
      </c>
      <c r="B163" s="30">
        <v>13</v>
      </c>
    </row>
    <row r="164" spans="1:8" x14ac:dyDescent="0.3">
      <c r="A164" s="29" t="s">
        <v>442</v>
      </c>
      <c r="B164" s="30">
        <v>17</v>
      </c>
    </row>
    <row r="165" spans="1:8" x14ac:dyDescent="0.3">
      <c r="A165" s="29" t="s">
        <v>443</v>
      </c>
      <c r="B165" s="30">
        <v>12</v>
      </c>
    </row>
    <row r="166" spans="1:8" x14ac:dyDescent="0.3">
      <c r="A166" s="27" t="s">
        <v>37</v>
      </c>
      <c r="B166" s="28">
        <v>181</v>
      </c>
    </row>
    <row r="167" spans="1:8" x14ac:dyDescent="0.3">
      <c r="A167"/>
      <c r="B167">
        <f>SUM(B160:B166)</f>
        <v>278</v>
      </c>
    </row>
    <row r="168" spans="1:8" x14ac:dyDescent="0.3">
      <c r="A168"/>
      <c r="B168"/>
    </row>
    <row r="170" spans="1:8" x14ac:dyDescent="0.3">
      <c r="A170" s="4" t="s">
        <v>51</v>
      </c>
    </row>
    <row r="171" spans="1:8" x14ac:dyDescent="0.3">
      <c r="E171" s="4" t="s">
        <v>55</v>
      </c>
      <c r="F171" s="10" t="s">
        <v>42</v>
      </c>
    </row>
    <row r="172" spans="1:8" x14ac:dyDescent="0.3">
      <c r="A172"/>
      <c r="B172"/>
      <c r="C172"/>
      <c r="D172"/>
      <c r="E172"/>
      <c r="F172"/>
      <c r="G172"/>
      <c r="H172" s="31"/>
    </row>
    <row r="173" spans="1:8" x14ac:dyDescent="0.3">
      <c r="A173"/>
      <c r="B173"/>
      <c r="C173"/>
      <c r="D173"/>
      <c r="E173"/>
      <c r="F173"/>
      <c r="G173" t="s">
        <v>55</v>
      </c>
      <c r="H173" s="31" t="s">
        <v>42</v>
      </c>
    </row>
    <row r="174" spans="1:8" x14ac:dyDescent="0.3">
      <c r="A174" t="s">
        <v>52</v>
      </c>
      <c r="B174" t="s">
        <v>42</v>
      </c>
      <c r="C174"/>
      <c r="D174"/>
      <c r="E174"/>
      <c r="F174"/>
      <c r="G174" s="27" t="s">
        <v>859</v>
      </c>
      <c r="H174" s="31">
        <v>289</v>
      </c>
    </row>
    <row r="175" spans="1:8" x14ac:dyDescent="0.3">
      <c r="A175" s="27" t="s">
        <v>389</v>
      </c>
      <c r="B175" s="31">
        <v>19</v>
      </c>
      <c r="C175"/>
      <c r="D175"/>
      <c r="E175"/>
      <c r="F175"/>
      <c r="G175" s="27" t="s">
        <v>860</v>
      </c>
      <c r="H175" s="31">
        <v>84</v>
      </c>
    </row>
    <row r="176" spans="1:8" x14ac:dyDescent="0.3">
      <c r="A176" s="27" t="s">
        <v>53</v>
      </c>
      <c r="B176" s="31">
        <v>237</v>
      </c>
      <c r="C176"/>
      <c r="D176"/>
      <c r="E176"/>
      <c r="F176"/>
      <c r="G176" s="27" t="s">
        <v>861</v>
      </c>
      <c r="H176" s="31">
        <v>47</v>
      </c>
    </row>
    <row r="177" spans="1:8" x14ac:dyDescent="0.3">
      <c r="A177" s="27" t="s">
        <v>54</v>
      </c>
      <c r="B177" s="31">
        <v>56224</v>
      </c>
      <c r="C177"/>
      <c r="D177"/>
      <c r="E177"/>
      <c r="F177"/>
      <c r="G177" s="27" t="s">
        <v>862</v>
      </c>
      <c r="H177" s="31">
        <v>2</v>
      </c>
    </row>
    <row r="178" spans="1:8" x14ac:dyDescent="0.3">
      <c r="A178" s="27" t="s">
        <v>858</v>
      </c>
      <c r="B178" s="31">
        <v>22</v>
      </c>
      <c r="C178"/>
      <c r="D178"/>
      <c r="E178"/>
      <c r="F178"/>
      <c r="G178" s="27" t="s">
        <v>863</v>
      </c>
      <c r="H178" s="31">
        <v>13310</v>
      </c>
    </row>
    <row r="179" spans="1:8" x14ac:dyDescent="0.3">
      <c r="A179" s="27" t="s">
        <v>666</v>
      </c>
      <c r="B179" s="31">
        <v>110</v>
      </c>
      <c r="C179"/>
      <c r="D179"/>
      <c r="E179"/>
      <c r="F179"/>
      <c r="G179" s="27" t="s">
        <v>864</v>
      </c>
      <c r="H179" s="31">
        <v>124</v>
      </c>
    </row>
    <row r="180" spans="1:8" x14ac:dyDescent="0.3">
      <c r="A180" s="27"/>
      <c r="B180" s="31"/>
      <c r="C180"/>
      <c r="D180"/>
      <c r="E180"/>
      <c r="F180"/>
      <c r="G180" s="27" t="s">
        <v>865</v>
      </c>
      <c r="H180" s="31">
        <v>144</v>
      </c>
    </row>
    <row r="181" spans="1:8" x14ac:dyDescent="0.3">
      <c r="A181"/>
      <c r="B181"/>
      <c r="C181"/>
      <c r="D181"/>
      <c r="E181"/>
      <c r="F181"/>
      <c r="G181" s="27" t="s">
        <v>866</v>
      </c>
      <c r="H181" s="31">
        <v>597</v>
      </c>
    </row>
    <row r="182" spans="1:8" x14ac:dyDescent="0.3">
      <c r="A182"/>
      <c r="B182"/>
      <c r="C182"/>
      <c r="D182"/>
      <c r="E182"/>
      <c r="F182"/>
      <c r="G182" s="27" t="s">
        <v>867</v>
      </c>
      <c r="H182" s="31">
        <v>300</v>
      </c>
    </row>
    <row r="183" spans="1:8" x14ac:dyDescent="0.3">
      <c r="A183"/>
      <c r="B183"/>
      <c r="C183"/>
      <c r="D183"/>
      <c r="E183"/>
      <c r="F183"/>
      <c r="G183" s="27" t="s">
        <v>868</v>
      </c>
      <c r="H183" s="31">
        <v>888</v>
      </c>
    </row>
    <row r="184" spans="1:8" x14ac:dyDescent="0.3">
      <c r="A184"/>
      <c r="B184"/>
      <c r="C184"/>
      <c r="D184"/>
      <c r="E184"/>
      <c r="F184"/>
      <c r="G184" s="27" t="s">
        <v>869</v>
      </c>
      <c r="H184" s="31">
        <v>1525</v>
      </c>
    </row>
    <row r="185" spans="1:8" x14ac:dyDescent="0.3">
      <c r="A185"/>
      <c r="B185"/>
      <c r="C185"/>
      <c r="D185"/>
      <c r="E185"/>
      <c r="F185"/>
      <c r="G185" s="27" t="s">
        <v>870</v>
      </c>
      <c r="H185" s="31">
        <v>174</v>
      </c>
    </row>
    <row r="186" spans="1:8" x14ac:dyDescent="0.3">
      <c r="A186"/>
      <c r="B186"/>
      <c r="C186"/>
      <c r="D186"/>
      <c r="E186"/>
      <c r="F186"/>
      <c r="G186" s="27" t="s">
        <v>871</v>
      </c>
      <c r="H186" s="31">
        <v>6</v>
      </c>
    </row>
    <row r="187" spans="1:8" x14ac:dyDescent="0.3">
      <c r="A187"/>
      <c r="B187"/>
      <c r="C187"/>
      <c r="D187"/>
      <c r="E187"/>
      <c r="F187"/>
      <c r="G187" s="27" t="s">
        <v>872</v>
      </c>
      <c r="H187" s="31">
        <v>4</v>
      </c>
    </row>
    <row r="188" spans="1:8" x14ac:dyDescent="0.3">
      <c r="A188"/>
      <c r="B188"/>
      <c r="C188"/>
      <c r="D188"/>
      <c r="E188"/>
      <c r="F188"/>
      <c r="G188" s="27" t="s">
        <v>667</v>
      </c>
      <c r="H188" s="31">
        <v>3321340</v>
      </c>
    </row>
    <row r="189" spans="1:8" x14ac:dyDescent="0.3">
      <c r="A189"/>
      <c r="B189"/>
      <c r="C189"/>
      <c r="D189"/>
      <c r="E189"/>
      <c r="F189"/>
      <c r="G189" s="27" t="s">
        <v>873</v>
      </c>
      <c r="H189" s="31">
        <v>201</v>
      </c>
    </row>
    <row r="190" spans="1:8" x14ac:dyDescent="0.3">
      <c r="A190"/>
      <c r="B190"/>
      <c r="C190"/>
      <c r="D190"/>
      <c r="E190"/>
      <c r="F190"/>
      <c r="G190" s="27" t="s">
        <v>874</v>
      </c>
      <c r="H190" s="31">
        <v>4</v>
      </c>
    </row>
    <row r="191" spans="1:8" x14ac:dyDescent="0.3">
      <c r="A191"/>
      <c r="B191"/>
      <c r="C191"/>
      <c r="D191"/>
      <c r="E191"/>
      <c r="F191"/>
      <c r="G191" s="27" t="s">
        <v>875</v>
      </c>
      <c r="H191" s="31">
        <v>4</v>
      </c>
    </row>
    <row r="192" spans="1:8" x14ac:dyDescent="0.3">
      <c r="A192"/>
      <c r="B192"/>
      <c r="C192"/>
      <c r="D192"/>
      <c r="E192"/>
      <c r="F192"/>
      <c r="G192"/>
      <c r="H192" s="31"/>
    </row>
    <row r="193" spans="1:8" x14ac:dyDescent="0.3">
      <c r="A193"/>
      <c r="B193"/>
      <c r="C193"/>
      <c r="D193"/>
      <c r="E193"/>
      <c r="F193"/>
      <c r="G193"/>
      <c r="H193" s="31"/>
    </row>
    <row r="194" spans="1:8" x14ac:dyDescent="0.3">
      <c r="A194"/>
      <c r="B194"/>
      <c r="C194"/>
      <c r="D194"/>
      <c r="E194"/>
      <c r="F194"/>
      <c r="G194"/>
      <c r="H194" s="31"/>
    </row>
    <row r="195" spans="1:8" x14ac:dyDescent="0.3">
      <c r="E195" s="2"/>
      <c r="F195" s="10"/>
      <c r="G195"/>
      <c r="H195" s="31"/>
    </row>
    <row r="196" spans="1:8" x14ac:dyDescent="0.3">
      <c r="E196" s="2"/>
      <c r="F196" s="10"/>
      <c r="G196"/>
      <c r="H196" s="31"/>
    </row>
    <row r="197" spans="1:8" x14ac:dyDescent="0.3">
      <c r="A197" s="4" t="s">
        <v>56</v>
      </c>
      <c r="E197" s="2"/>
      <c r="F197" s="10"/>
    </row>
    <row r="198" spans="1:8" ht="15" thickBot="1" x14ac:dyDescent="0.35">
      <c r="E198" s="2"/>
      <c r="F198" s="10"/>
    </row>
    <row r="199" spans="1:8" ht="15" thickBot="1" x14ac:dyDescent="0.35">
      <c r="A199" s="32" t="s">
        <v>1</v>
      </c>
      <c r="B199" s="32" t="s">
        <v>847</v>
      </c>
      <c r="C199" s="32" t="s">
        <v>848</v>
      </c>
      <c r="D199" s="32" t="s">
        <v>849</v>
      </c>
      <c r="E199" s="2"/>
      <c r="F199" s="3"/>
    </row>
    <row r="200" spans="1:8" ht="15" thickBot="1" x14ac:dyDescent="0.35">
      <c r="A200" s="33" t="s">
        <v>57</v>
      </c>
      <c r="B200" s="34">
        <v>0</v>
      </c>
      <c r="C200" s="34">
        <v>0</v>
      </c>
      <c r="D200" s="34">
        <v>0</v>
      </c>
      <c r="E200" s="2"/>
      <c r="F200" s="3"/>
    </row>
    <row r="201" spans="1:8" ht="15" thickBot="1" x14ac:dyDescent="0.35">
      <c r="A201" s="33" t="s">
        <v>58</v>
      </c>
      <c r="B201" s="34">
        <v>6</v>
      </c>
      <c r="C201" s="34">
        <v>6</v>
      </c>
      <c r="D201" s="34">
        <v>6</v>
      </c>
      <c r="E201" s="2"/>
      <c r="F201" s="3"/>
    </row>
    <row r="202" spans="1:8" ht="15" thickBot="1" x14ac:dyDescent="0.35">
      <c r="A202" s="33" t="s">
        <v>59</v>
      </c>
      <c r="B202" s="34">
        <v>16</v>
      </c>
      <c r="C202" s="34">
        <v>16</v>
      </c>
      <c r="D202" s="34">
        <v>16</v>
      </c>
      <c r="E202" s="2"/>
      <c r="F202" s="3"/>
    </row>
    <row r="203" spans="1:8" ht="15" thickBot="1" x14ac:dyDescent="0.35">
      <c r="A203" s="33" t="s">
        <v>60</v>
      </c>
      <c r="B203" s="34">
        <v>250</v>
      </c>
      <c r="C203" s="34">
        <v>249</v>
      </c>
      <c r="D203" s="34">
        <v>248</v>
      </c>
    </row>
    <row r="204" spans="1:8" ht="15" thickBot="1" x14ac:dyDescent="0.35">
      <c r="A204" s="33" t="s">
        <v>61</v>
      </c>
      <c r="B204" s="34">
        <v>347</v>
      </c>
      <c r="C204" s="34">
        <v>346</v>
      </c>
      <c r="D204" s="34">
        <v>346</v>
      </c>
    </row>
    <row r="205" spans="1:8" ht="15" thickBot="1" x14ac:dyDescent="0.35">
      <c r="A205" s="33" t="s">
        <v>62</v>
      </c>
      <c r="B205" s="34">
        <v>480</v>
      </c>
      <c r="C205" s="34">
        <v>479</v>
      </c>
      <c r="D205" s="34">
        <v>479</v>
      </c>
    </row>
    <row r="206" spans="1:8" ht="15" thickBot="1" x14ac:dyDescent="0.35">
      <c r="A206" s="33" t="s">
        <v>63</v>
      </c>
      <c r="B206" s="34">
        <v>846</v>
      </c>
      <c r="C206" s="34">
        <v>836</v>
      </c>
      <c r="D206" s="34">
        <v>836</v>
      </c>
    </row>
    <row r="207" spans="1:8" ht="15" thickBot="1" x14ac:dyDescent="0.35">
      <c r="A207" s="33" t="s">
        <v>65</v>
      </c>
      <c r="B207" s="34">
        <v>1016</v>
      </c>
      <c r="C207" s="34">
        <v>1006</v>
      </c>
      <c r="D207" s="34">
        <v>1004</v>
      </c>
    </row>
    <row r="208" spans="1:8" ht="15" thickBot="1" x14ac:dyDescent="0.35">
      <c r="A208" s="33" t="s">
        <v>66</v>
      </c>
      <c r="B208" s="34">
        <v>1246</v>
      </c>
      <c r="C208" s="34">
        <v>1239</v>
      </c>
      <c r="D208" s="34">
        <v>1239</v>
      </c>
    </row>
    <row r="209" spans="1:4" ht="15" thickBot="1" x14ac:dyDescent="0.35">
      <c r="A209" s="33" t="s">
        <v>67</v>
      </c>
      <c r="B209" s="34">
        <v>26</v>
      </c>
      <c r="C209" s="34">
        <v>26</v>
      </c>
      <c r="D209" s="34">
        <v>26</v>
      </c>
    </row>
    <row r="210" spans="1:4" ht="15" thickBot="1" x14ac:dyDescent="0.35">
      <c r="A210" s="33" t="s">
        <v>68</v>
      </c>
      <c r="B210" s="34">
        <v>26</v>
      </c>
      <c r="C210" s="34">
        <v>26</v>
      </c>
      <c r="D210" s="34">
        <v>26</v>
      </c>
    </row>
    <row r="211" spans="1:4" ht="15" thickBot="1" x14ac:dyDescent="0.35">
      <c r="A211" s="33" t="s">
        <v>69</v>
      </c>
      <c r="B211" s="34">
        <v>21</v>
      </c>
      <c r="C211" s="34">
        <v>20</v>
      </c>
      <c r="D211" s="34">
        <v>19</v>
      </c>
    </row>
    <row r="212" spans="1:4" ht="15" thickBot="1" x14ac:dyDescent="0.35">
      <c r="A212" s="33" t="s">
        <v>70</v>
      </c>
      <c r="B212" s="34">
        <v>57</v>
      </c>
      <c r="C212" s="34">
        <v>55</v>
      </c>
      <c r="D212" s="35">
        <v>54</v>
      </c>
    </row>
    <row r="213" spans="1:4" ht="15" thickBot="1" x14ac:dyDescent="0.35">
      <c r="A213" s="33" t="s">
        <v>64</v>
      </c>
      <c r="B213" s="34">
        <v>2</v>
      </c>
      <c r="C213" s="34">
        <v>2</v>
      </c>
      <c r="D213" s="34">
        <v>2</v>
      </c>
    </row>
    <row r="214" spans="1:4" ht="15" thickBot="1" x14ac:dyDescent="0.35">
      <c r="A214" s="33" t="s">
        <v>71</v>
      </c>
      <c r="B214" s="34">
        <v>1177</v>
      </c>
      <c r="C214" s="34">
        <v>1174</v>
      </c>
      <c r="D214" s="34">
        <v>1171</v>
      </c>
    </row>
    <row r="215" spans="1:4" ht="15" thickBot="1" x14ac:dyDescent="0.35">
      <c r="A215" s="33" t="s">
        <v>72</v>
      </c>
      <c r="B215" s="34">
        <v>1711</v>
      </c>
      <c r="C215" s="34">
        <v>1707</v>
      </c>
      <c r="D215" s="34">
        <v>1704</v>
      </c>
    </row>
    <row r="216" spans="1:4" ht="15" thickBot="1" x14ac:dyDescent="0.35">
      <c r="A216" s="33" t="s">
        <v>36</v>
      </c>
      <c r="B216" s="34">
        <v>1761</v>
      </c>
      <c r="C216" s="34">
        <v>1755</v>
      </c>
      <c r="D216" s="34">
        <v>1750</v>
      </c>
    </row>
    <row r="217" spans="1:4" ht="15" thickBot="1" x14ac:dyDescent="0.35">
      <c r="A217" s="33" t="s">
        <v>73</v>
      </c>
      <c r="B217" s="34">
        <v>1910</v>
      </c>
      <c r="C217" s="34">
        <v>1901</v>
      </c>
      <c r="D217" s="34">
        <v>1885</v>
      </c>
    </row>
    <row r="218" spans="1:4" ht="15" thickBot="1" x14ac:dyDescent="0.35">
      <c r="A218" s="33" t="s">
        <v>74</v>
      </c>
      <c r="B218" s="34">
        <v>561</v>
      </c>
      <c r="C218" s="34">
        <v>562</v>
      </c>
      <c r="D218" s="34">
        <v>559</v>
      </c>
    </row>
    <row r="219" spans="1:4" ht="15" thickBot="1" x14ac:dyDescent="0.35">
      <c r="A219" s="33" t="s">
        <v>75</v>
      </c>
      <c r="B219" s="34">
        <v>953</v>
      </c>
      <c r="C219" s="34">
        <v>946</v>
      </c>
      <c r="D219" s="34">
        <v>940</v>
      </c>
    </row>
    <row r="220" spans="1:4" ht="15" thickBot="1" x14ac:dyDescent="0.35">
      <c r="A220" s="33" t="s">
        <v>76</v>
      </c>
      <c r="B220" s="34">
        <v>294</v>
      </c>
      <c r="C220" s="34">
        <v>456</v>
      </c>
      <c r="D220" s="34">
        <v>451</v>
      </c>
    </row>
    <row r="221" spans="1:4" ht="15" thickBot="1" x14ac:dyDescent="0.35">
      <c r="A221" s="33" t="s">
        <v>21</v>
      </c>
      <c r="B221" s="34">
        <v>197</v>
      </c>
      <c r="C221" s="34">
        <v>198</v>
      </c>
      <c r="D221" s="34">
        <v>200</v>
      </c>
    </row>
    <row r="222" spans="1:4" ht="15" thickBot="1" x14ac:dyDescent="0.35">
      <c r="A222" s="33" t="s">
        <v>77</v>
      </c>
      <c r="B222" s="34">
        <v>190</v>
      </c>
      <c r="C222" s="34">
        <v>189</v>
      </c>
      <c r="D222" s="34">
        <v>192</v>
      </c>
    </row>
    <row r="223" spans="1:4" ht="15" thickBot="1" x14ac:dyDescent="0.35">
      <c r="A223" s="32" t="s">
        <v>22</v>
      </c>
      <c r="B223" s="36">
        <f>SUM(B200:B222)</f>
        <v>13093</v>
      </c>
      <c r="C223" s="36">
        <f>SUM(C200:C222)</f>
        <v>13194</v>
      </c>
      <c r="D223" s="36">
        <f t="shared" ref="D223" si="0">SUM(D200:D222)</f>
        <v>13153</v>
      </c>
    </row>
    <row r="227" spans="1:7" x14ac:dyDescent="0.3">
      <c r="A227" s="4" t="s">
        <v>25</v>
      </c>
    </row>
    <row r="228" spans="1:7" x14ac:dyDescent="0.3">
      <c r="A228" t="s">
        <v>44</v>
      </c>
      <c r="B228" t="s">
        <v>42</v>
      </c>
      <c r="F228" s="3" t="s">
        <v>82</v>
      </c>
      <c r="G228" s="3" t="s">
        <v>42</v>
      </c>
    </row>
    <row r="229" spans="1:7" x14ac:dyDescent="0.3">
      <c r="A229" s="27" t="s">
        <v>876</v>
      </c>
      <c r="B229" s="28">
        <v>15</v>
      </c>
      <c r="F229" s="3" t="s">
        <v>60</v>
      </c>
      <c r="G229" s="3">
        <v>4</v>
      </c>
    </row>
    <row r="230" spans="1:7" x14ac:dyDescent="0.3">
      <c r="A230" s="27" t="s">
        <v>877</v>
      </c>
      <c r="B230" s="28">
        <v>5</v>
      </c>
      <c r="F230" s="3" t="s">
        <v>61</v>
      </c>
      <c r="G230" s="3">
        <v>2</v>
      </c>
    </row>
    <row r="231" spans="1:7" x14ac:dyDescent="0.3">
      <c r="A231" s="27" t="s">
        <v>641</v>
      </c>
      <c r="B231" s="28">
        <v>19</v>
      </c>
      <c r="F231" s="3" t="s">
        <v>62</v>
      </c>
      <c r="G231" s="3">
        <v>3</v>
      </c>
    </row>
    <row r="232" spans="1:7" x14ac:dyDescent="0.3">
      <c r="A232" s="27" t="s">
        <v>78</v>
      </c>
      <c r="B232" s="28">
        <v>15</v>
      </c>
      <c r="F232" s="3" t="s">
        <v>63</v>
      </c>
      <c r="G232" s="3">
        <v>12</v>
      </c>
    </row>
    <row r="233" spans="1:7" x14ac:dyDescent="0.3">
      <c r="A233" s="27" t="s">
        <v>79</v>
      </c>
      <c r="B233" s="28">
        <v>32</v>
      </c>
      <c r="F233" s="3" t="s">
        <v>65</v>
      </c>
      <c r="G233" s="3">
        <v>15</v>
      </c>
    </row>
    <row r="234" spans="1:7" x14ac:dyDescent="0.3">
      <c r="A234" s="27" t="s">
        <v>28</v>
      </c>
      <c r="B234" s="28">
        <v>52</v>
      </c>
      <c r="F234" s="3" t="s">
        <v>66</v>
      </c>
      <c r="G234" s="3">
        <v>15</v>
      </c>
    </row>
    <row r="235" spans="1:7" x14ac:dyDescent="0.3">
      <c r="A235" s="27" t="s">
        <v>80</v>
      </c>
      <c r="B235" s="28">
        <v>5</v>
      </c>
      <c r="F235" s="3" t="s">
        <v>69</v>
      </c>
      <c r="G235" s="3">
        <v>1</v>
      </c>
    </row>
    <row r="236" spans="1:7" x14ac:dyDescent="0.3">
      <c r="A236" s="27" t="s">
        <v>668</v>
      </c>
      <c r="B236" s="28">
        <v>3</v>
      </c>
      <c r="F236" s="3" t="s">
        <v>70</v>
      </c>
      <c r="G236" s="3">
        <v>6</v>
      </c>
    </row>
    <row r="237" spans="1:7" x14ac:dyDescent="0.3">
      <c r="A237" s="27" t="s">
        <v>640</v>
      </c>
      <c r="B237" s="28">
        <v>10</v>
      </c>
      <c r="F237" s="3" t="s">
        <v>71</v>
      </c>
      <c r="G237" s="3">
        <v>18</v>
      </c>
    </row>
    <row r="238" spans="1:7" x14ac:dyDescent="0.3">
      <c r="A238" s="27" t="s">
        <v>81</v>
      </c>
      <c r="B238" s="28">
        <v>22</v>
      </c>
      <c r="F238" s="3" t="s">
        <v>72</v>
      </c>
      <c r="G238" s="3">
        <v>10</v>
      </c>
    </row>
    <row r="239" spans="1:7" x14ac:dyDescent="0.3">
      <c r="A239"/>
      <c r="B239">
        <f>SUM(B229:B238)</f>
        <v>178</v>
      </c>
      <c r="F239" s="3" t="s">
        <v>36</v>
      </c>
      <c r="G239" s="3">
        <v>14</v>
      </c>
    </row>
    <row r="240" spans="1:7" x14ac:dyDescent="0.3">
      <c r="A240" s="2" t="s">
        <v>24</v>
      </c>
      <c r="F240" s="3" t="s">
        <v>73</v>
      </c>
      <c r="G240" s="3">
        <v>35</v>
      </c>
    </row>
    <row r="241" spans="1:8" x14ac:dyDescent="0.3">
      <c r="A241" s="9"/>
      <c r="B241" s="9"/>
      <c r="F241" s="3" t="s">
        <v>74</v>
      </c>
      <c r="G241" s="3">
        <v>4</v>
      </c>
    </row>
    <row r="242" spans="1:8" x14ac:dyDescent="0.3">
      <c r="A242"/>
      <c r="B242"/>
      <c r="C242"/>
      <c r="F242" s="3" t="s">
        <v>75</v>
      </c>
      <c r="G242" s="3">
        <v>12</v>
      </c>
    </row>
    <row r="243" spans="1:8" x14ac:dyDescent="0.3">
      <c r="A243" t="s">
        <v>1</v>
      </c>
      <c r="B243" t="s">
        <v>42</v>
      </c>
      <c r="C243"/>
      <c r="F243" s="3" t="s">
        <v>76</v>
      </c>
      <c r="G243" s="3">
        <v>27</v>
      </c>
    </row>
    <row r="244" spans="1:8" x14ac:dyDescent="0.3">
      <c r="A244" s="27" t="s">
        <v>83</v>
      </c>
      <c r="B244" s="28">
        <v>11</v>
      </c>
      <c r="C244"/>
      <c r="G244" s="4">
        <v>178</v>
      </c>
    </row>
    <row r="245" spans="1:8" x14ac:dyDescent="0.3">
      <c r="A245" s="27" t="s">
        <v>878</v>
      </c>
      <c r="B245" s="28">
        <v>1</v>
      </c>
    </row>
    <row r="246" spans="1:8" x14ac:dyDescent="0.3">
      <c r="A246"/>
      <c r="B246"/>
    </row>
    <row r="250" spans="1:8" x14ac:dyDescent="0.3">
      <c r="A250" s="4" t="s">
        <v>84</v>
      </c>
    </row>
    <row r="251" spans="1:8" x14ac:dyDescent="0.3">
      <c r="A251" t="s">
        <v>44</v>
      </c>
      <c r="B251" t="s">
        <v>42</v>
      </c>
      <c r="F251" s="114" t="s">
        <v>560</v>
      </c>
      <c r="G251" s="114"/>
    </row>
    <row r="252" spans="1:8" x14ac:dyDescent="0.3">
      <c r="A252" s="27" t="s">
        <v>85</v>
      </c>
      <c r="B252" s="28">
        <v>4</v>
      </c>
      <c r="F252" t="s">
        <v>44</v>
      </c>
      <c r="G252" s="31" t="s">
        <v>42</v>
      </c>
    </row>
    <row r="253" spans="1:8" x14ac:dyDescent="0.3">
      <c r="A253" s="27" t="s">
        <v>86</v>
      </c>
      <c r="B253" s="28">
        <v>67</v>
      </c>
      <c r="F253" s="27" t="s">
        <v>757</v>
      </c>
      <c r="G253" s="28">
        <v>9</v>
      </c>
      <c r="H253"/>
    </row>
    <row r="254" spans="1:8" x14ac:dyDescent="0.3">
      <c r="A254" s="27" t="s">
        <v>87</v>
      </c>
      <c r="B254" s="28">
        <v>12</v>
      </c>
      <c r="F254" s="27" t="s">
        <v>390</v>
      </c>
      <c r="G254" s="28">
        <v>694</v>
      </c>
      <c r="H254"/>
    </row>
    <row r="255" spans="1:8" x14ac:dyDescent="0.3">
      <c r="A255" s="27" t="s">
        <v>88</v>
      </c>
      <c r="B255" s="28">
        <v>15</v>
      </c>
      <c r="F255" s="27" t="s">
        <v>391</v>
      </c>
      <c r="G255" s="28">
        <v>172</v>
      </c>
      <c r="H255"/>
    </row>
    <row r="256" spans="1:8" x14ac:dyDescent="0.3">
      <c r="A256" s="27" t="s">
        <v>89</v>
      </c>
      <c r="B256" s="28">
        <v>16</v>
      </c>
      <c r="F256" s="27" t="s">
        <v>642</v>
      </c>
      <c r="G256" s="28">
        <v>10</v>
      </c>
      <c r="H256"/>
    </row>
    <row r="257" spans="1:8" x14ac:dyDescent="0.3">
      <c r="A257" s="27" t="s">
        <v>90</v>
      </c>
      <c r="B257" s="28">
        <v>26</v>
      </c>
      <c r="F257" s="27" t="s">
        <v>880</v>
      </c>
      <c r="G257" s="28">
        <v>1</v>
      </c>
      <c r="H257"/>
    </row>
    <row r="258" spans="1:8" x14ac:dyDescent="0.3">
      <c r="A258" s="27" t="s">
        <v>879</v>
      </c>
      <c r="B258" s="28">
        <v>1</v>
      </c>
      <c r="F258" s="27" t="s">
        <v>881</v>
      </c>
      <c r="G258" s="28">
        <v>1</v>
      </c>
      <c r="H258"/>
    </row>
    <row r="259" spans="1:8" x14ac:dyDescent="0.3">
      <c r="A259"/>
      <c r="B259">
        <f>SUM(B252:B258)</f>
        <v>141</v>
      </c>
      <c r="F259" s="27" t="s">
        <v>882</v>
      </c>
      <c r="G259" s="28">
        <v>2</v>
      </c>
      <c r="H259"/>
    </row>
    <row r="260" spans="1:8" x14ac:dyDescent="0.3">
      <c r="A260" s="27"/>
      <c r="B260" s="28"/>
      <c r="F260"/>
      <c r="G260" s="31">
        <f>SUM(G253:G259)</f>
        <v>889</v>
      </c>
      <c r="H260"/>
    </row>
    <row r="261" spans="1:8" x14ac:dyDescent="0.3">
      <c r="A261" s="27"/>
      <c r="B261" s="28"/>
      <c r="F261" s="27"/>
      <c r="G261" s="28"/>
      <c r="H261"/>
    </row>
    <row r="262" spans="1:8" x14ac:dyDescent="0.3">
      <c r="A262" s="2"/>
      <c r="B262" s="3"/>
      <c r="F262" s="27"/>
      <c r="G262" s="28"/>
      <c r="H262"/>
    </row>
    <row r="263" spans="1:8" x14ac:dyDescent="0.3">
      <c r="A263" s="2"/>
      <c r="B263" s="3"/>
      <c r="F263" s="27"/>
      <c r="G263" s="28"/>
      <c r="H263"/>
    </row>
    <row r="264" spans="1:8" x14ac:dyDescent="0.3">
      <c r="F264" s="27"/>
      <c r="G264" s="28"/>
      <c r="H264"/>
    </row>
    <row r="265" spans="1:8" x14ac:dyDescent="0.3">
      <c r="F265" s="9"/>
      <c r="G265" s="9"/>
    </row>
    <row r="267" spans="1:8" x14ac:dyDescent="0.3">
      <c r="A267" s="4" t="s">
        <v>91</v>
      </c>
    </row>
    <row r="268" spans="1:8" x14ac:dyDescent="0.3">
      <c r="A268" t="s">
        <v>44</v>
      </c>
      <c r="B268" t="s">
        <v>42</v>
      </c>
    </row>
    <row r="269" spans="1:8" x14ac:dyDescent="0.3">
      <c r="A269" s="27" t="s">
        <v>561</v>
      </c>
      <c r="B269" s="28">
        <v>8</v>
      </c>
    </row>
    <row r="270" spans="1:8" x14ac:dyDescent="0.3">
      <c r="A270" s="27" t="s">
        <v>562</v>
      </c>
      <c r="B270" s="28">
        <v>121</v>
      </c>
    </row>
    <row r="271" spans="1:8" x14ac:dyDescent="0.3">
      <c r="A271" s="27" t="s">
        <v>563</v>
      </c>
      <c r="B271" s="28">
        <v>27</v>
      </c>
    </row>
    <row r="272" spans="1:8" x14ac:dyDescent="0.3">
      <c r="A272" s="27" t="s">
        <v>758</v>
      </c>
      <c r="B272" s="28">
        <v>15</v>
      </c>
    </row>
    <row r="273" spans="1:9" x14ac:dyDescent="0.3">
      <c r="A273" s="27" t="s">
        <v>564</v>
      </c>
      <c r="B273" s="28">
        <v>20</v>
      </c>
    </row>
    <row r="274" spans="1:9" x14ac:dyDescent="0.3">
      <c r="A274" s="27" t="s">
        <v>565</v>
      </c>
      <c r="B274" s="28">
        <v>162</v>
      </c>
    </row>
    <row r="275" spans="1:9" x14ac:dyDescent="0.3">
      <c r="A275" s="27" t="s">
        <v>643</v>
      </c>
      <c r="B275" s="28">
        <v>98</v>
      </c>
    </row>
    <row r="276" spans="1:9" x14ac:dyDescent="0.3">
      <c r="A276" s="27" t="s">
        <v>566</v>
      </c>
      <c r="B276" s="28">
        <v>105</v>
      </c>
    </row>
    <row r="277" spans="1:9" x14ac:dyDescent="0.3">
      <c r="A277"/>
      <c r="B277">
        <f>SUM(B269:B276)</f>
        <v>556</v>
      </c>
    </row>
    <row r="278" spans="1:9" x14ac:dyDescent="0.3">
      <c r="A278"/>
      <c r="B278"/>
    </row>
    <row r="279" spans="1:9" x14ac:dyDescent="0.3">
      <c r="A279"/>
      <c r="B279"/>
    </row>
    <row r="281" spans="1:9" ht="15" thickBot="1" x14ac:dyDescent="0.35">
      <c r="A281" s="4" t="s">
        <v>92</v>
      </c>
    </row>
    <row r="282" spans="1:9" ht="15" thickBot="1" x14ac:dyDescent="0.35">
      <c r="A282" s="59" t="s">
        <v>93</v>
      </c>
      <c r="B282" s="60" t="s">
        <v>847</v>
      </c>
      <c r="C282" s="60" t="s">
        <v>848</v>
      </c>
      <c r="D282" s="60" t="s">
        <v>849</v>
      </c>
      <c r="H282" t="s">
        <v>258</v>
      </c>
      <c r="I282" s="31">
        <v>13355</v>
      </c>
    </row>
    <row r="283" spans="1:9" ht="15" thickBot="1" x14ac:dyDescent="0.35">
      <c r="A283" s="61" t="s">
        <v>94</v>
      </c>
      <c r="B283" s="37">
        <v>4</v>
      </c>
      <c r="C283" s="37">
        <v>3</v>
      </c>
      <c r="D283" s="62">
        <v>3</v>
      </c>
      <c r="H283" t="s">
        <v>257</v>
      </c>
      <c r="I283" s="31">
        <v>4626</v>
      </c>
    </row>
    <row r="284" spans="1:9" ht="15" thickBot="1" x14ac:dyDescent="0.35">
      <c r="A284" s="61" t="s">
        <v>95</v>
      </c>
      <c r="B284" s="37">
        <v>28</v>
      </c>
      <c r="C284" s="37">
        <v>26</v>
      </c>
      <c r="D284" s="62">
        <v>26</v>
      </c>
      <c r="H284"/>
      <c r="I284" s="31">
        <v>17981</v>
      </c>
    </row>
    <row r="285" spans="1:9" ht="15" thickBot="1" x14ac:dyDescent="0.35">
      <c r="A285" s="61" t="s">
        <v>96</v>
      </c>
      <c r="B285" s="37">
        <v>459</v>
      </c>
      <c r="C285" s="37">
        <v>459</v>
      </c>
      <c r="D285" s="62">
        <v>457</v>
      </c>
    </row>
    <row r="286" spans="1:9" ht="15" thickBot="1" x14ac:dyDescent="0.35">
      <c r="A286" s="61" t="s">
        <v>97</v>
      </c>
      <c r="B286" s="37">
        <v>560</v>
      </c>
      <c r="C286" s="37">
        <v>560</v>
      </c>
      <c r="D286" s="62">
        <v>557</v>
      </c>
    </row>
    <row r="287" spans="1:9" ht="15" thickBot="1" x14ac:dyDescent="0.35">
      <c r="A287" s="61" t="s">
        <v>98</v>
      </c>
      <c r="B287" s="37">
        <v>758</v>
      </c>
      <c r="C287" s="37">
        <v>757</v>
      </c>
      <c r="D287" s="62">
        <v>749</v>
      </c>
    </row>
    <row r="288" spans="1:9" ht="15" thickBot="1" x14ac:dyDescent="0.35">
      <c r="A288" s="61" t="s">
        <v>99</v>
      </c>
      <c r="B288" s="37">
        <v>1232</v>
      </c>
      <c r="C288" s="37">
        <v>1230</v>
      </c>
      <c r="D288" s="62">
        <v>1217</v>
      </c>
    </row>
    <row r="289" spans="1:4" ht="15" thickBot="1" x14ac:dyDescent="0.35">
      <c r="A289" s="61" t="s">
        <v>100</v>
      </c>
      <c r="B289" s="37">
        <v>1429</v>
      </c>
      <c r="C289" s="37">
        <v>1429</v>
      </c>
      <c r="D289" s="62">
        <v>1422</v>
      </c>
    </row>
    <row r="290" spans="1:4" ht="15" thickBot="1" x14ac:dyDescent="0.35">
      <c r="A290" s="61" t="s">
        <v>101</v>
      </c>
      <c r="B290" s="37">
        <v>1275</v>
      </c>
      <c r="C290" s="37">
        <v>1276</v>
      </c>
      <c r="D290" s="62">
        <v>1269</v>
      </c>
    </row>
    <row r="291" spans="1:4" ht="15" thickBot="1" x14ac:dyDescent="0.35">
      <c r="A291" s="61" t="s">
        <v>102</v>
      </c>
      <c r="B291" s="37">
        <v>31</v>
      </c>
      <c r="C291" s="37">
        <v>30</v>
      </c>
      <c r="D291" s="62">
        <v>30</v>
      </c>
    </row>
    <row r="292" spans="1:4" ht="15" thickBot="1" x14ac:dyDescent="0.35">
      <c r="A292" s="61" t="s">
        <v>103</v>
      </c>
      <c r="B292" s="37">
        <v>41</v>
      </c>
      <c r="C292" s="37">
        <v>41</v>
      </c>
      <c r="D292" s="62">
        <v>41</v>
      </c>
    </row>
    <row r="293" spans="1:4" ht="15" thickBot="1" x14ac:dyDescent="0.35">
      <c r="A293" s="61" t="s">
        <v>104</v>
      </c>
      <c r="B293" s="37">
        <v>52</v>
      </c>
      <c r="C293" s="37">
        <v>52</v>
      </c>
      <c r="D293" s="62">
        <v>52</v>
      </c>
    </row>
    <row r="294" spans="1:4" ht="15" thickBot="1" x14ac:dyDescent="0.35">
      <c r="A294" s="61" t="s">
        <v>105</v>
      </c>
      <c r="B294" s="37">
        <v>0</v>
      </c>
      <c r="C294" s="37">
        <v>0</v>
      </c>
      <c r="D294" s="62">
        <v>0</v>
      </c>
    </row>
    <row r="295" spans="1:4" ht="15" thickBot="1" x14ac:dyDescent="0.35">
      <c r="A295" s="61" t="s">
        <v>669</v>
      </c>
      <c r="B295" s="37">
        <v>44</v>
      </c>
      <c r="C295" s="37">
        <v>40</v>
      </c>
      <c r="D295" s="62">
        <v>37</v>
      </c>
    </row>
    <row r="296" spans="1:4" ht="15" thickBot="1" x14ac:dyDescent="0.35">
      <c r="A296" s="63" t="s">
        <v>670</v>
      </c>
      <c r="B296" s="37">
        <v>2</v>
      </c>
      <c r="C296" s="37">
        <v>2</v>
      </c>
      <c r="D296" s="62">
        <v>2</v>
      </c>
    </row>
    <row r="297" spans="1:4" ht="15" thickBot="1" x14ac:dyDescent="0.35">
      <c r="A297" s="61" t="s">
        <v>106</v>
      </c>
      <c r="B297" s="37">
        <v>48</v>
      </c>
      <c r="C297" s="37">
        <v>48</v>
      </c>
      <c r="D297" s="62">
        <v>48</v>
      </c>
    </row>
    <row r="298" spans="1:4" ht="15" thickBot="1" x14ac:dyDescent="0.35">
      <c r="A298" s="61" t="s">
        <v>107</v>
      </c>
      <c r="B298" s="37">
        <v>1039</v>
      </c>
      <c r="C298" s="37">
        <v>1039</v>
      </c>
      <c r="D298" s="62">
        <v>1039</v>
      </c>
    </row>
    <row r="299" spans="1:4" ht="15" thickBot="1" x14ac:dyDescent="0.35">
      <c r="A299" s="61" t="s">
        <v>108</v>
      </c>
      <c r="B299" s="37">
        <v>2063</v>
      </c>
      <c r="C299" s="37">
        <v>2060</v>
      </c>
      <c r="D299" s="62">
        <v>2056</v>
      </c>
    </row>
    <row r="300" spans="1:4" ht="15" thickBot="1" x14ac:dyDescent="0.35">
      <c r="A300" s="61" t="s">
        <v>109</v>
      </c>
      <c r="B300" s="37">
        <v>2147</v>
      </c>
      <c r="C300" s="37">
        <v>2141</v>
      </c>
      <c r="D300" s="62">
        <v>2138</v>
      </c>
    </row>
    <row r="301" spans="1:4" ht="15" thickBot="1" x14ac:dyDescent="0.35">
      <c r="A301" s="61" t="s">
        <v>110</v>
      </c>
      <c r="B301" s="37">
        <v>3831</v>
      </c>
      <c r="C301" s="37">
        <v>3795</v>
      </c>
      <c r="D301" s="62">
        <v>3780</v>
      </c>
    </row>
    <row r="302" spans="1:4" ht="15" thickBot="1" x14ac:dyDescent="0.35">
      <c r="A302" s="61" t="s">
        <v>111</v>
      </c>
      <c r="B302" s="64">
        <v>0</v>
      </c>
      <c r="C302" s="37">
        <v>497</v>
      </c>
      <c r="D302" s="62">
        <v>494</v>
      </c>
    </row>
    <row r="303" spans="1:4" ht="15" thickBot="1" x14ac:dyDescent="0.35">
      <c r="A303" s="61" t="s">
        <v>112</v>
      </c>
      <c r="B303" s="64">
        <v>1831</v>
      </c>
      <c r="C303" s="37">
        <v>1829</v>
      </c>
      <c r="D303" s="62">
        <v>1815</v>
      </c>
    </row>
    <row r="304" spans="1:4" ht="15" thickBot="1" x14ac:dyDescent="0.35">
      <c r="A304" s="61" t="s">
        <v>113</v>
      </c>
      <c r="B304" s="37">
        <v>1023</v>
      </c>
      <c r="C304" s="37">
        <v>1014</v>
      </c>
      <c r="D304" s="62">
        <v>1011</v>
      </c>
    </row>
    <row r="305" spans="1:7" ht="15" thickBot="1" x14ac:dyDescent="0.35">
      <c r="A305" s="65" t="s">
        <v>22</v>
      </c>
      <c r="B305" s="66">
        <f>SUM(B283:B304)</f>
        <v>17897</v>
      </c>
      <c r="C305" s="66">
        <f>SUM(C283:C304)</f>
        <v>18328</v>
      </c>
      <c r="D305" s="67">
        <f>SUM(D283:D304)</f>
        <v>18243</v>
      </c>
    </row>
    <row r="307" spans="1:7" x14ac:dyDescent="0.3">
      <c r="A307" s="114" t="s">
        <v>567</v>
      </c>
      <c r="B307" s="114"/>
      <c r="C307" s="114"/>
      <c r="D307" s="114"/>
      <c r="E307" s="114"/>
      <c r="F307" s="114"/>
      <c r="G307" s="114"/>
    </row>
    <row r="308" spans="1:7" x14ac:dyDescent="0.3">
      <c r="A308" t="s">
        <v>44</v>
      </c>
      <c r="B308" t="s">
        <v>45</v>
      </c>
      <c r="C308"/>
      <c r="D308"/>
      <c r="E308"/>
      <c r="F308" t="s">
        <v>44</v>
      </c>
      <c r="G308" t="s">
        <v>45</v>
      </c>
    </row>
    <row r="309" spans="1:7" x14ac:dyDescent="0.3">
      <c r="A309" s="27" t="s">
        <v>883</v>
      </c>
      <c r="B309" s="28">
        <v>4</v>
      </c>
      <c r="C309"/>
      <c r="D309"/>
      <c r="E309"/>
      <c r="F309" s="27" t="s">
        <v>3</v>
      </c>
      <c r="G309" s="28">
        <v>2</v>
      </c>
    </row>
    <row r="310" spans="1:7" x14ac:dyDescent="0.3">
      <c r="A310" s="27" t="s">
        <v>623</v>
      </c>
      <c r="B310" s="28">
        <v>29</v>
      </c>
      <c r="C310"/>
      <c r="D310"/>
      <c r="E310"/>
      <c r="F310" s="27" t="s">
        <v>4</v>
      </c>
      <c r="G310" s="28">
        <v>1</v>
      </c>
    </row>
    <row r="311" spans="1:7" x14ac:dyDescent="0.3">
      <c r="A311" s="27" t="s">
        <v>671</v>
      </c>
      <c r="B311" s="28">
        <v>3</v>
      </c>
      <c r="C311"/>
      <c r="D311"/>
      <c r="E311"/>
      <c r="F311" s="27" t="s">
        <v>887</v>
      </c>
      <c r="G311" s="28">
        <v>3</v>
      </c>
    </row>
    <row r="312" spans="1:7" x14ac:dyDescent="0.3">
      <c r="A312" s="27" t="s">
        <v>761</v>
      </c>
      <c r="B312" s="28">
        <v>2</v>
      </c>
      <c r="C312"/>
      <c r="D312"/>
      <c r="E312"/>
      <c r="F312" s="27" t="s">
        <v>6</v>
      </c>
      <c r="G312" s="28">
        <v>4</v>
      </c>
    </row>
    <row r="313" spans="1:7" x14ac:dyDescent="0.3">
      <c r="A313" s="27" t="s">
        <v>114</v>
      </c>
      <c r="B313" s="28">
        <v>53</v>
      </c>
      <c r="C313"/>
      <c r="D313"/>
      <c r="E313"/>
      <c r="F313" s="27" t="s">
        <v>115</v>
      </c>
      <c r="G313" s="28">
        <v>6</v>
      </c>
    </row>
    <row r="314" spans="1:7" x14ac:dyDescent="0.3">
      <c r="A314" s="27" t="s">
        <v>759</v>
      </c>
      <c r="B314" s="28">
        <v>16</v>
      </c>
      <c r="C314"/>
      <c r="D314"/>
      <c r="E314"/>
      <c r="F314" s="27" t="s">
        <v>624</v>
      </c>
      <c r="G314" s="28">
        <v>11</v>
      </c>
    </row>
    <row r="315" spans="1:7" x14ac:dyDescent="0.3">
      <c r="A315" s="27" t="s">
        <v>622</v>
      </c>
      <c r="B315" s="28">
        <v>9</v>
      </c>
      <c r="C315"/>
      <c r="D315"/>
      <c r="E315"/>
      <c r="F315" s="27" t="s">
        <v>625</v>
      </c>
      <c r="G315" s="28">
        <v>3</v>
      </c>
    </row>
    <row r="316" spans="1:7" x14ac:dyDescent="0.3">
      <c r="A316" s="27" t="s">
        <v>884</v>
      </c>
      <c r="B316" s="28">
        <v>8</v>
      </c>
      <c r="C316"/>
      <c r="D316"/>
      <c r="E316"/>
      <c r="F316" s="27" t="s">
        <v>762</v>
      </c>
      <c r="G316" s="28">
        <v>9</v>
      </c>
    </row>
    <row r="317" spans="1:7" x14ac:dyDescent="0.3">
      <c r="A317" s="27" t="s">
        <v>885</v>
      </c>
      <c r="B317" s="28">
        <v>15</v>
      </c>
      <c r="C317"/>
      <c r="D317"/>
      <c r="E317"/>
      <c r="F317" s="27" t="s">
        <v>71</v>
      </c>
      <c r="G317" s="28">
        <v>2</v>
      </c>
    </row>
    <row r="318" spans="1:7" x14ac:dyDescent="0.3">
      <c r="A318" s="27" t="s">
        <v>886</v>
      </c>
      <c r="B318" s="28">
        <v>1</v>
      </c>
      <c r="C318"/>
      <c r="D318"/>
      <c r="E318"/>
      <c r="F318" s="27" t="s">
        <v>72</v>
      </c>
      <c r="G318" s="28">
        <v>10</v>
      </c>
    </row>
    <row r="319" spans="1:7" x14ac:dyDescent="0.3">
      <c r="A319" s="27" t="s">
        <v>760</v>
      </c>
      <c r="B319" s="28">
        <v>5</v>
      </c>
      <c r="C319"/>
      <c r="D319"/>
      <c r="E319"/>
      <c r="F319" s="27" t="s">
        <v>36</v>
      </c>
      <c r="G319" s="28">
        <v>10</v>
      </c>
    </row>
    <row r="320" spans="1:7" x14ac:dyDescent="0.3">
      <c r="A320" s="27" t="s">
        <v>81</v>
      </c>
      <c r="B320" s="28">
        <v>17</v>
      </c>
      <c r="E320" s="2"/>
      <c r="F320" s="27" t="s">
        <v>19</v>
      </c>
      <c r="G320" s="28">
        <v>66</v>
      </c>
    </row>
    <row r="321" spans="1:7" x14ac:dyDescent="0.3">
      <c r="A321"/>
      <c r="B321">
        <f>SUM(B309:B320)</f>
        <v>162</v>
      </c>
      <c r="E321" s="2"/>
      <c r="F321" s="27" t="s">
        <v>20</v>
      </c>
      <c r="G321" s="28">
        <v>3</v>
      </c>
    </row>
    <row r="322" spans="1:7" x14ac:dyDescent="0.3">
      <c r="F322" s="27" t="s">
        <v>116</v>
      </c>
      <c r="G322" s="28">
        <v>10</v>
      </c>
    </row>
    <row r="323" spans="1:7" x14ac:dyDescent="0.3">
      <c r="F323" s="27" t="s">
        <v>888</v>
      </c>
      <c r="G323" s="28">
        <v>22</v>
      </c>
    </row>
    <row r="324" spans="1:7" x14ac:dyDescent="0.3">
      <c r="E324" s="9"/>
      <c r="F324" s="27"/>
      <c r="G324" s="28">
        <f>SUM(G309:G323)</f>
        <v>162</v>
      </c>
    </row>
    <row r="325" spans="1:7" x14ac:dyDescent="0.3">
      <c r="A325" s="114" t="s">
        <v>191</v>
      </c>
      <c r="B325" s="114"/>
      <c r="F325" s="27"/>
      <c r="G325" s="28"/>
    </row>
    <row r="326" spans="1:7" x14ac:dyDescent="0.3">
      <c r="A326" s="114"/>
      <c r="B326" s="114"/>
    </row>
    <row r="327" spans="1:7" x14ac:dyDescent="0.3">
      <c r="A327" t="s">
        <v>44</v>
      </c>
      <c r="B327" s="31" t="s">
        <v>42</v>
      </c>
    </row>
    <row r="328" spans="1:7" x14ac:dyDescent="0.3">
      <c r="A328" s="27" t="s">
        <v>117</v>
      </c>
      <c r="B328" s="31">
        <v>177</v>
      </c>
    </row>
    <row r="329" spans="1:7" x14ac:dyDescent="0.3">
      <c r="A329" s="27" t="s">
        <v>118</v>
      </c>
      <c r="B329" s="31">
        <v>442</v>
      </c>
    </row>
    <row r="330" spans="1:7" x14ac:dyDescent="0.3">
      <c r="A330" t="s">
        <v>672</v>
      </c>
      <c r="B330" s="31">
        <v>81</v>
      </c>
    </row>
    <row r="331" spans="1:7" x14ac:dyDescent="0.3">
      <c r="A331"/>
      <c r="B331" s="31">
        <f>SUM(B328:B330)</f>
        <v>700</v>
      </c>
    </row>
    <row r="334" spans="1:7" x14ac:dyDescent="0.3">
      <c r="A334" s="114" t="s">
        <v>568</v>
      </c>
      <c r="B334" s="114"/>
    </row>
    <row r="335" spans="1:7" x14ac:dyDescent="0.3">
      <c r="A335" s="4" t="s">
        <v>119</v>
      </c>
      <c r="B335" s="4" t="s">
        <v>42</v>
      </c>
    </row>
    <row r="336" spans="1:7" x14ac:dyDescent="0.3">
      <c r="A336" s="4" t="s">
        <v>120</v>
      </c>
      <c r="B336" s="4">
        <v>326</v>
      </c>
    </row>
    <row r="337" spans="1:2" x14ac:dyDescent="0.3">
      <c r="A337" s="4" t="s">
        <v>121</v>
      </c>
      <c r="B337" s="4">
        <v>62</v>
      </c>
    </row>
    <row r="338" spans="1:2" x14ac:dyDescent="0.3">
      <c r="A338" s="4" t="s">
        <v>122</v>
      </c>
      <c r="B338" s="4">
        <v>122</v>
      </c>
    </row>
    <row r="339" spans="1:2" x14ac:dyDescent="0.3">
      <c r="A339" s="4" t="s">
        <v>123</v>
      </c>
      <c r="B339" s="4">
        <v>63</v>
      </c>
    </row>
    <row r="340" spans="1:2" x14ac:dyDescent="0.3">
      <c r="A340" s="4" t="s">
        <v>124</v>
      </c>
      <c r="B340" s="4">
        <v>125</v>
      </c>
    </row>
    <row r="341" spans="1:2" x14ac:dyDescent="0.3">
      <c r="A341" s="4" t="s">
        <v>125</v>
      </c>
      <c r="B341" s="4">
        <v>184</v>
      </c>
    </row>
    <row r="342" spans="1:2" x14ac:dyDescent="0.3">
      <c r="A342" s="4" t="s">
        <v>126</v>
      </c>
      <c r="B342" s="4">
        <v>18</v>
      </c>
    </row>
    <row r="343" spans="1:2" x14ac:dyDescent="0.3">
      <c r="A343" s="4" t="s">
        <v>127</v>
      </c>
      <c r="B343" s="4">
        <v>167</v>
      </c>
    </row>
    <row r="344" spans="1:2" x14ac:dyDescent="0.3">
      <c r="A344" s="4" t="s">
        <v>128</v>
      </c>
      <c r="B344" s="4">
        <v>70</v>
      </c>
    </row>
    <row r="345" spans="1:2" x14ac:dyDescent="0.3">
      <c r="A345" s="4" t="s">
        <v>129</v>
      </c>
      <c r="B345" s="4">
        <v>42</v>
      </c>
    </row>
    <row r="346" spans="1:2" x14ac:dyDescent="0.3">
      <c r="A346" s="4" t="s">
        <v>130</v>
      </c>
      <c r="B346" s="4">
        <v>28</v>
      </c>
    </row>
    <row r="347" spans="1:2" x14ac:dyDescent="0.3">
      <c r="A347" s="4" t="s">
        <v>131</v>
      </c>
      <c r="B347" s="4">
        <v>306</v>
      </c>
    </row>
    <row r="348" spans="1:2" x14ac:dyDescent="0.3">
      <c r="A348" s="4" t="s">
        <v>132</v>
      </c>
      <c r="B348" s="4">
        <v>587</v>
      </c>
    </row>
    <row r="349" spans="1:2" x14ac:dyDescent="0.3">
      <c r="A349" s="4" t="s">
        <v>133</v>
      </c>
      <c r="B349" s="4">
        <v>1039</v>
      </c>
    </row>
    <row r="350" spans="1:2" x14ac:dyDescent="0.3">
      <c r="A350" s="4" t="s">
        <v>134</v>
      </c>
      <c r="B350" s="4">
        <v>8</v>
      </c>
    </row>
    <row r="351" spans="1:2" x14ac:dyDescent="0.3">
      <c r="B351" s="4">
        <f>SUM(B336:B350)</f>
        <v>3147</v>
      </c>
    </row>
    <row r="352" spans="1:2" x14ac:dyDescent="0.3">
      <c r="A352" s="1" t="s">
        <v>24</v>
      </c>
    </row>
    <row r="353" spans="1:2" x14ac:dyDescent="0.3">
      <c r="A353" s="1"/>
    </row>
    <row r="354" spans="1:2" x14ac:dyDescent="0.3">
      <c r="A354" t="s">
        <v>135</v>
      </c>
      <c r="B354" t="s">
        <v>42</v>
      </c>
    </row>
    <row r="355" spans="1:2" x14ac:dyDescent="0.3">
      <c r="A355" s="27" t="s">
        <v>36</v>
      </c>
      <c r="B355" s="28">
        <v>2</v>
      </c>
    </row>
    <row r="356" spans="1:2" x14ac:dyDescent="0.3">
      <c r="A356" s="27" t="s">
        <v>19</v>
      </c>
      <c r="B356" s="28">
        <v>22</v>
      </c>
    </row>
    <row r="357" spans="1:2" x14ac:dyDescent="0.3">
      <c r="A357" s="27" t="s">
        <v>20</v>
      </c>
      <c r="B357" s="28">
        <v>497</v>
      </c>
    </row>
    <row r="358" spans="1:2" x14ac:dyDescent="0.3">
      <c r="A358" s="27" t="s">
        <v>116</v>
      </c>
      <c r="B358" s="28">
        <v>2</v>
      </c>
    </row>
    <row r="359" spans="1:2" x14ac:dyDescent="0.3">
      <c r="A359" s="27" t="s">
        <v>136</v>
      </c>
      <c r="B359" s="28">
        <v>50</v>
      </c>
    </row>
    <row r="360" spans="1:2" x14ac:dyDescent="0.3">
      <c r="A360" s="27"/>
      <c r="B360" s="28">
        <f>SUM(B355:B359)</f>
        <v>573</v>
      </c>
    </row>
    <row r="362" spans="1:2" x14ac:dyDescent="0.3">
      <c r="A362" s="8" t="s">
        <v>444</v>
      </c>
    </row>
    <row r="363" spans="1:2" x14ac:dyDescent="0.3">
      <c r="A363" s="8"/>
    </row>
    <row r="364" spans="1:2" x14ac:dyDescent="0.3">
      <c r="A364" s="4" t="s">
        <v>44</v>
      </c>
      <c r="B364" s="4" t="s">
        <v>42</v>
      </c>
    </row>
    <row r="365" spans="1:2" x14ac:dyDescent="0.3">
      <c r="A365" s="27" t="s">
        <v>137</v>
      </c>
      <c r="B365" s="28">
        <v>42</v>
      </c>
    </row>
    <row r="366" spans="1:2" x14ac:dyDescent="0.3">
      <c r="A366" s="27" t="s">
        <v>138</v>
      </c>
      <c r="B366" s="28">
        <v>13</v>
      </c>
    </row>
    <row r="367" spans="1:2" x14ac:dyDescent="0.3">
      <c r="A367" s="27" t="s">
        <v>139</v>
      </c>
      <c r="B367" s="28">
        <v>24</v>
      </c>
    </row>
    <row r="368" spans="1:2" x14ac:dyDescent="0.3">
      <c r="A368" s="27" t="s">
        <v>140</v>
      </c>
      <c r="B368" s="28">
        <v>1</v>
      </c>
    </row>
    <row r="369" spans="1:2" x14ac:dyDescent="0.3">
      <c r="A369" s="27" t="s">
        <v>141</v>
      </c>
      <c r="B369" s="28">
        <v>9</v>
      </c>
    </row>
    <row r="370" spans="1:2" x14ac:dyDescent="0.3">
      <c r="A370" s="27" t="s">
        <v>142</v>
      </c>
      <c r="B370" s="28">
        <v>26</v>
      </c>
    </row>
    <row r="371" spans="1:2" x14ac:dyDescent="0.3">
      <c r="A371" s="27" t="s">
        <v>392</v>
      </c>
      <c r="B371" s="28">
        <v>12</v>
      </c>
    </row>
    <row r="372" spans="1:2" x14ac:dyDescent="0.3">
      <c r="A372" s="27" t="s">
        <v>143</v>
      </c>
      <c r="B372" s="28">
        <v>17</v>
      </c>
    </row>
    <row r="373" spans="1:2" x14ac:dyDescent="0.3">
      <c r="A373" s="27" t="s">
        <v>144</v>
      </c>
      <c r="B373" s="28">
        <v>145</v>
      </c>
    </row>
    <row r="374" spans="1:2" x14ac:dyDescent="0.3">
      <c r="A374" s="27" t="s">
        <v>644</v>
      </c>
      <c r="B374" s="28">
        <v>2</v>
      </c>
    </row>
    <row r="375" spans="1:2" x14ac:dyDescent="0.3">
      <c r="A375" s="27" t="s">
        <v>763</v>
      </c>
      <c r="B375" s="28">
        <v>3</v>
      </c>
    </row>
    <row r="376" spans="1:2" x14ac:dyDescent="0.3">
      <c r="A376" s="27" t="s">
        <v>145</v>
      </c>
      <c r="B376" s="28">
        <v>3</v>
      </c>
    </row>
    <row r="377" spans="1:2" x14ac:dyDescent="0.3">
      <c r="A377" s="27" t="s">
        <v>764</v>
      </c>
      <c r="B377" s="28">
        <v>1</v>
      </c>
    </row>
    <row r="378" spans="1:2" x14ac:dyDescent="0.3">
      <c r="A378" s="27" t="s">
        <v>146</v>
      </c>
      <c r="B378" s="28">
        <v>9</v>
      </c>
    </row>
    <row r="379" spans="1:2" x14ac:dyDescent="0.3">
      <c r="A379" s="27" t="s">
        <v>889</v>
      </c>
      <c r="B379" s="28">
        <v>1</v>
      </c>
    </row>
    <row r="380" spans="1:2" x14ac:dyDescent="0.3">
      <c r="A380" s="27" t="s">
        <v>673</v>
      </c>
      <c r="B380" s="28">
        <v>3</v>
      </c>
    </row>
    <row r="381" spans="1:2" x14ac:dyDescent="0.3">
      <c r="A381" s="27" t="s">
        <v>765</v>
      </c>
      <c r="B381" s="28">
        <v>5</v>
      </c>
    </row>
    <row r="382" spans="1:2" x14ac:dyDescent="0.3">
      <c r="A382" s="27" t="s">
        <v>890</v>
      </c>
      <c r="B382" s="28">
        <v>1</v>
      </c>
    </row>
    <row r="383" spans="1:2" x14ac:dyDescent="0.3">
      <c r="A383" s="27"/>
      <c r="B383" s="28"/>
    </row>
    <row r="384" spans="1:2" x14ac:dyDescent="0.3">
      <c r="A384" s="27"/>
      <c r="B384" s="28"/>
    </row>
    <row r="385" spans="1:2" x14ac:dyDescent="0.3">
      <c r="A385" s="27"/>
      <c r="B385" s="28"/>
    </row>
    <row r="386" spans="1:2" x14ac:dyDescent="0.3">
      <c r="A386" s="27"/>
      <c r="B386" s="28"/>
    </row>
    <row r="387" spans="1:2" x14ac:dyDescent="0.3">
      <c r="A387" s="27"/>
      <c r="B387" s="28"/>
    </row>
    <row r="388" spans="1:2" x14ac:dyDescent="0.3">
      <c r="A388" s="27"/>
      <c r="B388" s="28"/>
    </row>
    <row r="389" spans="1:2" x14ac:dyDescent="0.3">
      <c r="A389" s="27"/>
      <c r="B389" s="28"/>
    </row>
    <row r="390" spans="1:2" x14ac:dyDescent="0.3">
      <c r="A390" s="4" t="s">
        <v>147</v>
      </c>
    </row>
    <row r="392" spans="1:2" x14ac:dyDescent="0.3">
      <c r="A392" s="4" t="s">
        <v>148</v>
      </c>
    </row>
    <row r="394" spans="1:2" x14ac:dyDescent="0.3">
      <c r="A394" t="s">
        <v>766</v>
      </c>
      <c r="B394" s="31" t="s">
        <v>42</v>
      </c>
    </row>
    <row r="395" spans="1:2" x14ac:dyDescent="0.3">
      <c r="A395" s="27" t="s">
        <v>891</v>
      </c>
      <c r="B395" s="28">
        <v>1</v>
      </c>
    </row>
    <row r="396" spans="1:2" x14ac:dyDescent="0.3">
      <c r="A396" s="27" t="s">
        <v>674</v>
      </c>
      <c r="B396" s="31">
        <v>5786</v>
      </c>
    </row>
    <row r="397" spans="1:2" x14ac:dyDescent="0.3">
      <c r="A397" s="27"/>
      <c r="B397" s="31"/>
    </row>
    <row r="398" spans="1:2" x14ac:dyDescent="0.3">
      <c r="A398" s="27"/>
      <c r="B398" s="31"/>
    </row>
    <row r="399" spans="1:2" x14ac:dyDescent="0.3">
      <c r="A399" s="27"/>
      <c r="B399" s="31"/>
    </row>
    <row r="400" spans="1:2" x14ac:dyDescent="0.3">
      <c r="A400"/>
      <c r="B400" s="31"/>
    </row>
    <row r="401" spans="1:8" x14ac:dyDescent="0.3">
      <c r="A401"/>
      <c r="B401" s="31"/>
    </row>
    <row r="402" spans="1:8" x14ac:dyDescent="0.3">
      <c r="A402"/>
      <c r="B402" s="31"/>
    </row>
    <row r="403" spans="1:8" x14ac:dyDescent="0.3">
      <c r="H403" s="3"/>
    </row>
    <row r="404" spans="1:8" x14ac:dyDescent="0.3">
      <c r="A404" t="s">
        <v>44</v>
      </c>
      <c r="B404" s="31" t="s">
        <v>42</v>
      </c>
      <c r="H404" s="31"/>
    </row>
    <row r="405" spans="1:8" x14ac:dyDescent="0.3">
      <c r="A405" s="27" t="s">
        <v>675</v>
      </c>
      <c r="B405" s="31">
        <v>590.3416666666667</v>
      </c>
      <c r="H405" s="31"/>
    </row>
    <row r="406" spans="1:8" x14ac:dyDescent="0.3">
      <c r="A406" s="27" t="s">
        <v>767</v>
      </c>
      <c r="B406" s="31">
        <v>7512</v>
      </c>
      <c r="H406" s="31"/>
    </row>
    <row r="407" spans="1:8" x14ac:dyDescent="0.3">
      <c r="A407" s="27" t="s">
        <v>768</v>
      </c>
      <c r="B407" s="31">
        <v>2928</v>
      </c>
      <c r="H407" s="31"/>
    </row>
    <row r="408" spans="1:8" x14ac:dyDescent="0.3">
      <c r="A408" s="27" t="s">
        <v>676</v>
      </c>
      <c r="B408" s="31">
        <v>422</v>
      </c>
      <c r="H408" s="31"/>
    </row>
    <row r="409" spans="1:8" x14ac:dyDescent="0.3">
      <c r="A409" s="27" t="s">
        <v>677</v>
      </c>
      <c r="B409" s="31">
        <v>136</v>
      </c>
      <c r="H409" s="31"/>
    </row>
    <row r="410" spans="1:8" x14ac:dyDescent="0.3">
      <c r="A410" s="27" t="s">
        <v>678</v>
      </c>
      <c r="B410" s="31">
        <v>59.5</v>
      </c>
      <c r="H410" s="31"/>
    </row>
    <row r="411" spans="1:8" x14ac:dyDescent="0.3">
      <c r="A411" s="27" t="s">
        <v>679</v>
      </c>
      <c r="B411" s="31">
        <v>1154</v>
      </c>
      <c r="H411" s="31"/>
    </row>
    <row r="412" spans="1:8" x14ac:dyDescent="0.3">
      <c r="A412" s="27" t="s">
        <v>892</v>
      </c>
      <c r="B412" s="31">
        <v>3</v>
      </c>
      <c r="H412" s="31"/>
    </row>
    <row r="413" spans="1:8" x14ac:dyDescent="0.3">
      <c r="A413" s="27" t="s">
        <v>893</v>
      </c>
      <c r="B413" s="31">
        <v>239</v>
      </c>
      <c r="H413" s="31"/>
    </row>
    <row r="414" spans="1:8" x14ac:dyDescent="0.3">
      <c r="A414" s="27" t="s">
        <v>680</v>
      </c>
      <c r="B414" s="31">
        <v>272.5</v>
      </c>
      <c r="H414" s="31"/>
    </row>
    <row r="415" spans="1:8" x14ac:dyDescent="0.3">
      <c r="A415" s="27" t="s">
        <v>681</v>
      </c>
      <c r="B415" s="31">
        <v>44</v>
      </c>
      <c r="H415" s="31"/>
    </row>
    <row r="416" spans="1:8" x14ac:dyDescent="0.3">
      <c r="A416" s="27" t="s">
        <v>770</v>
      </c>
      <c r="B416" s="31">
        <v>14</v>
      </c>
      <c r="H416" s="31"/>
    </row>
    <row r="417" spans="1:8" x14ac:dyDescent="0.3">
      <c r="A417" s="27" t="s">
        <v>771</v>
      </c>
      <c r="B417" s="31">
        <v>66</v>
      </c>
      <c r="F417" t="s">
        <v>44</v>
      </c>
      <c r="G417" s="31" t="s">
        <v>42</v>
      </c>
      <c r="H417" s="31"/>
    </row>
    <row r="418" spans="1:8" x14ac:dyDescent="0.3">
      <c r="A418" s="27" t="s">
        <v>772</v>
      </c>
      <c r="B418" s="31">
        <v>256</v>
      </c>
      <c r="F418" s="27" t="s">
        <v>682</v>
      </c>
      <c r="G418" s="31">
        <v>1447</v>
      </c>
      <c r="H418" s="31"/>
    </row>
    <row r="419" spans="1:8" x14ac:dyDescent="0.3">
      <c r="A419" s="27" t="s">
        <v>773</v>
      </c>
      <c r="B419" s="31">
        <v>14</v>
      </c>
      <c r="F419" s="27" t="s">
        <v>683</v>
      </c>
      <c r="G419" s="31">
        <v>228.5</v>
      </c>
      <c r="H419" s="31"/>
    </row>
    <row r="420" spans="1:8" x14ac:dyDescent="0.3">
      <c r="A420" s="27" t="s">
        <v>774</v>
      </c>
      <c r="B420" s="31">
        <v>3</v>
      </c>
      <c r="F420" s="27" t="s">
        <v>684</v>
      </c>
      <c r="G420" s="31">
        <v>502.95</v>
      </c>
      <c r="H420" s="31"/>
    </row>
    <row r="421" spans="1:8" x14ac:dyDescent="0.3">
      <c r="A421" s="27" t="s">
        <v>775</v>
      </c>
      <c r="B421" s="31">
        <v>322</v>
      </c>
      <c r="F421" s="27" t="s">
        <v>685</v>
      </c>
      <c r="G421" s="31">
        <v>377</v>
      </c>
      <c r="H421" s="31"/>
    </row>
    <row r="422" spans="1:8" x14ac:dyDescent="0.3">
      <c r="A422" s="27" t="s">
        <v>776</v>
      </c>
      <c r="B422" s="31">
        <v>170</v>
      </c>
      <c r="F422" s="27" t="s">
        <v>686</v>
      </c>
      <c r="G422" s="31">
        <v>157</v>
      </c>
      <c r="H422" s="31"/>
    </row>
    <row r="423" spans="1:8" x14ac:dyDescent="0.3">
      <c r="A423" s="27" t="s">
        <v>894</v>
      </c>
      <c r="B423" s="31">
        <v>883</v>
      </c>
      <c r="F423" s="27" t="s">
        <v>687</v>
      </c>
      <c r="G423" s="31">
        <v>54475</v>
      </c>
      <c r="H423" s="31"/>
    </row>
    <row r="424" spans="1:8" x14ac:dyDescent="0.3">
      <c r="A424" s="27" t="s">
        <v>895</v>
      </c>
      <c r="B424" s="31">
        <v>112</v>
      </c>
      <c r="F424" s="27" t="s">
        <v>688</v>
      </c>
      <c r="G424" s="31">
        <v>1336</v>
      </c>
      <c r="H424" s="31"/>
    </row>
    <row r="425" spans="1:8" x14ac:dyDescent="0.3">
      <c r="A425" s="27" t="s">
        <v>896</v>
      </c>
      <c r="B425" s="31">
        <v>684</v>
      </c>
      <c r="F425" s="27" t="s">
        <v>689</v>
      </c>
      <c r="G425" s="31">
        <v>7</v>
      </c>
      <c r="H425" s="31"/>
    </row>
    <row r="426" spans="1:8" x14ac:dyDescent="0.3">
      <c r="A426" s="27" t="s">
        <v>897</v>
      </c>
      <c r="B426" s="31">
        <v>336</v>
      </c>
      <c r="F426" s="27" t="s">
        <v>690</v>
      </c>
      <c r="G426" s="31">
        <v>1924</v>
      </c>
      <c r="H426" s="31"/>
    </row>
    <row r="427" spans="1:8" x14ac:dyDescent="0.3">
      <c r="A427" s="27" t="s">
        <v>898</v>
      </c>
      <c r="B427" s="31">
        <v>10</v>
      </c>
      <c r="F427" s="27" t="s">
        <v>691</v>
      </c>
      <c r="G427" s="31">
        <v>865</v>
      </c>
      <c r="H427" s="31"/>
    </row>
    <row r="428" spans="1:8" x14ac:dyDescent="0.3">
      <c r="A428" s="27" t="s">
        <v>899</v>
      </c>
      <c r="B428" s="31">
        <v>100</v>
      </c>
      <c r="F428" s="27" t="s">
        <v>692</v>
      </c>
      <c r="G428" s="31">
        <v>114</v>
      </c>
      <c r="H428" s="31"/>
    </row>
    <row r="429" spans="1:8" x14ac:dyDescent="0.3">
      <c r="A429" s="27" t="s">
        <v>900</v>
      </c>
      <c r="B429" s="31">
        <v>120</v>
      </c>
      <c r="F429" s="27" t="s">
        <v>693</v>
      </c>
      <c r="G429" s="31">
        <v>5679</v>
      </c>
      <c r="H429" s="31"/>
    </row>
    <row r="430" spans="1:8" x14ac:dyDescent="0.3">
      <c r="A430" s="27" t="s">
        <v>901</v>
      </c>
      <c r="B430" s="31">
        <v>20</v>
      </c>
      <c r="F430" s="27" t="s">
        <v>694</v>
      </c>
      <c r="G430" s="31">
        <v>38</v>
      </c>
      <c r="H430" s="31"/>
    </row>
    <row r="431" spans="1:8" x14ac:dyDescent="0.3">
      <c r="A431" s="27" t="s">
        <v>902</v>
      </c>
      <c r="B431" s="31">
        <v>10</v>
      </c>
      <c r="F431" s="27" t="s">
        <v>695</v>
      </c>
      <c r="G431" s="31">
        <v>456</v>
      </c>
      <c r="H431" s="31"/>
    </row>
    <row r="432" spans="1:8" x14ac:dyDescent="0.3">
      <c r="A432" s="27" t="s">
        <v>903</v>
      </c>
      <c r="B432" s="31">
        <v>100.5</v>
      </c>
      <c r="F432" s="27" t="s">
        <v>696</v>
      </c>
      <c r="G432" s="31">
        <v>140</v>
      </c>
      <c r="H432" s="31"/>
    </row>
    <row r="433" spans="1:8" x14ac:dyDescent="0.3">
      <c r="A433" s="27" t="s">
        <v>904</v>
      </c>
      <c r="B433" s="31">
        <v>72</v>
      </c>
      <c r="F433" s="27" t="s">
        <v>697</v>
      </c>
      <c r="G433" s="31">
        <v>2</v>
      </c>
      <c r="H433" s="31"/>
    </row>
    <row r="434" spans="1:8" x14ac:dyDescent="0.3">
      <c r="A434" s="27" t="s">
        <v>905</v>
      </c>
      <c r="B434" s="31">
        <v>200</v>
      </c>
      <c r="F434" s="27" t="s">
        <v>698</v>
      </c>
      <c r="G434" s="31">
        <v>15246</v>
      </c>
      <c r="H434" s="31"/>
    </row>
    <row r="435" spans="1:8" x14ac:dyDescent="0.3">
      <c r="A435" s="27" t="s">
        <v>906</v>
      </c>
      <c r="B435" s="31">
        <v>9.1363636363636367</v>
      </c>
      <c r="F435" s="27" t="s">
        <v>777</v>
      </c>
      <c r="G435" s="31">
        <v>189</v>
      </c>
      <c r="H435" s="31"/>
    </row>
    <row r="436" spans="1:8" x14ac:dyDescent="0.3">
      <c r="A436" s="27" t="s">
        <v>907</v>
      </c>
      <c r="B436" s="31">
        <v>120</v>
      </c>
      <c r="F436" s="27" t="s">
        <v>699</v>
      </c>
      <c r="G436" s="31">
        <v>815</v>
      </c>
      <c r="H436" s="31"/>
    </row>
    <row r="437" spans="1:8" x14ac:dyDescent="0.3">
      <c r="A437" s="27" t="s">
        <v>908</v>
      </c>
      <c r="B437" s="31">
        <v>200</v>
      </c>
      <c r="F437" s="27" t="s">
        <v>769</v>
      </c>
      <c r="G437" s="31">
        <v>4</v>
      </c>
      <c r="H437" s="31"/>
    </row>
    <row r="438" spans="1:8" x14ac:dyDescent="0.3">
      <c r="A438" s="27" t="s">
        <v>909</v>
      </c>
      <c r="B438" s="31">
        <v>48</v>
      </c>
      <c r="F438" s="27" t="s">
        <v>700</v>
      </c>
      <c r="G438" s="31">
        <v>640</v>
      </c>
      <c r="H438" s="31"/>
    </row>
    <row r="439" spans="1:8" x14ac:dyDescent="0.3">
      <c r="A439" s="27" t="s">
        <v>910</v>
      </c>
      <c r="B439" s="31">
        <v>960</v>
      </c>
      <c r="F439" s="27" t="s">
        <v>701</v>
      </c>
      <c r="G439" s="31">
        <v>339</v>
      </c>
      <c r="H439" s="31"/>
    </row>
    <row r="440" spans="1:8" x14ac:dyDescent="0.3">
      <c r="A440" s="27" t="s">
        <v>911</v>
      </c>
      <c r="B440" s="31">
        <v>48</v>
      </c>
      <c r="F440" s="27" t="s">
        <v>702</v>
      </c>
      <c r="G440" s="31">
        <v>114</v>
      </c>
      <c r="H440" s="31"/>
    </row>
    <row r="441" spans="1:8" x14ac:dyDescent="0.3">
      <c r="A441" s="27" t="s">
        <v>912</v>
      </c>
      <c r="B441" s="31">
        <v>94</v>
      </c>
      <c r="F441" s="27" t="s">
        <v>703</v>
      </c>
      <c r="G441" s="31">
        <v>768</v>
      </c>
      <c r="H441" s="31"/>
    </row>
    <row r="442" spans="1:8" x14ac:dyDescent="0.3">
      <c r="A442"/>
      <c r="B442" s="31"/>
      <c r="F442" s="27" t="s">
        <v>704</v>
      </c>
      <c r="G442" s="31">
        <v>1644</v>
      </c>
      <c r="H442" s="31"/>
    </row>
    <row r="443" spans="1:8" x14ac:dyDescent="0.3">
      <c r="A443"/>
      <c r="B443" s="31"/>
      <c r="F443" s="27" t="s">
        <v>913</v>
      </c>
      <c r="G443" s="31">
        <v>7</v>
      </c>
      <c r="H443" s="31"/>
    </row>
    <row r="444" spans="1:8" x14ac:dyDescent="0.3">
      <c r="A444"/>
      <c r="B444" s="31"/>
      <c r="F444" s="27" t="s">
        <v>778</v>
      </c>
      <c r="G444" s="31">
        <v>594</v>
      </c>
      <c r="H444" s="31"/>
    </row>
    <row r="445" spans="1:8" x14ac:dyDescent="0.3">
      <c r="A445"/>
      <c r="B445" s="31"/>
      <c r="F445" s="27" t="s">
        <v>779</v>
      </c>
      <c r="G445" s="31">
        <v>12</v>
      </c>
      <c r="H445" s="31"/>
    </row>
    <row r="446" spans="1:8" x14ac:dyDescent="0.3">
      <c r="A446"/>
      <c r="B446" s="31"/>
      <c r="F446" s="27" t="s">
        <v>914</v>
      </c>
      <c r="G446" s="31">
        <v>4</v>
      </c>
      <c r="H446" s="31"/>
    </row>
    <row r="447" spans="1:8" x14ac:dyDescent="0.3">
      <c r="A447"/>
      <c r="B447" s="31"/>
      <c r="F447" s="27" t="s">
        <v>915</v>
      </c>
      <c r="G447" s="31">
        <v>30</v>
      </c>
      <c r="H447" s="31"/>
    </row>
    <row r="448" spans="1:8" x14ac:dyDescent="0.3">
      <c r="A448"/>
      <c r="B448" s="31"/>
      <c r="F448" s="27" t="s">
        <v>916</v>
      </c>
      <c r="G448" s="31">
        <v>4</v>
      </c>
      <c r="H448" s="31"/>
    </row>
    <row r="449" spans="1:8" x14ac:dyDescent="0.3">
      <c r="A449"/>
      <c r="B449" s="31"/>
      <c r="F449" s="27" t="s">
        <v>917</v>
      </c>
      <c r="G449" s="31">
        <v>1</v>
      </c>
      <c r="H449" s="31"/>
    </row>
    <row r="450" spans="1:8" x14ac:dyDescent="0.3">
      <c r="A450"/>
      <c r="B450" s="31"/>
      <c r="F450" s="27" t="s">
        <v>918</v>
      </c>
      <c r="G450" s="31">
        <v>79</v>
      </c>
      <c r="H450" s="31"/>
    </row>
    <row r="451" spans="1:8" x14ac:dyDescent="0.3">
      <c r="A451"/>
      <c r="B451" s="31"/>
      <c r="F451" s="27" t="s">
        <v>919</v>
      </c>
      <c r="G451" s="31">
        <v>1</v>
      </c>
      <c r="H451" s="31"/>
    </row>
    <row r="452" spans="1:8" x14ac:dyDescent="0.3">
      <c r="A452"/>
      <c r="B452" s="31"/>
      <c r="F452" s="27" t="s">
        <v>920</v>
      </c>
      <c r="G452" s="31">
        <v>15</v>
      </c>
      <c r="H452" s="31"/>
    </row>
    <row r="453" spans="1:8" x14ac:dyDescent="0.3">
      <c r="A453"/>
      <c r="B453" s="31"/>
      <c r="F453" s="27" t="s">
        <v>921</v>
      </c>
      <c r="G453" s="31">
        <v>10</v>
      </c>
      <c r="H453" s="31"/>
    </row>
    <row r="454" spans="1:8" x14ac:dyDescent="0.3">
      <c r="A454"/>
      <c r="B454" s="31"/>
      <c r="F454" s="27" t="s">
        <v>922</v>
      </c>
      <c r="G454" s="31">
        <v>67</v>
      </c>
      <c r="H454" s="31"/>
    </row>
    <row r="455" spans="1:8" x14ac:dyDescent="0.3">
      <c r="A455"/>
      <c r="B455" s="31"/>
      <c r="F455" s="27" t="s">
        <v>923</v>
      </c>
      <c r="G455" s="31">
        <v>54</v>
      </c>
      <c r="H455" s="31"/>
    </row>
    <row r="456" spans="1:8" x14ac:dyDescent="0.3">
      <c r="A456"/>
      <c r="B456" s="31"/>
      <c r="F456" s="27" t="s">
        <v>924</v>
      </c>
      <c r="G456" s="31">
        <v>48</v>
      </c>
      <c r="H456" s="31"/>
    </row>
    <row r="457" spans="1:8" x14ac:dyDescent="0.3">
      <c r="A457"/>
      <c r="B457" s="31"/>
      <c r="F457" s="27" t="s">
        <v>925</v>
      </c>
      <c r="G457" s="31">
        <v>16</v>
      </c>
      <c r="H457" s="31"/>
    </row>
    <row r="458" spans="1:8" x14ac:dyDescent="0.3">
      <c r="A458"/>
      <c r="B458" s="31"/>
      <c r="F458" s="27" t="s">
        <v>926</v>
      </c>
      <c r="G458" s="31">
        <v>1</v>
      </c>
      <c r="H458" s="31"/>
    </row>
    <row r="459" spans="1:8" x14ac:dyDescent="0.3">
      <c r="A459"/>
      <c r="B459" s="31"/>
      <c r="F459" s="27" t="s">
        <v>927</v>
      </c>
      <c r="G459" s="31">
        <v>2</v>
      </c>
      <c r="H459" s="31"/>
    </row>
    <row r="460" spans="1:8" x14ac:dyDescent="0.3">
      <c r="A460"/>
      <c r="B460" s="31"/>
      <c r="F460" s="27" t="s">
        <v>928</v>
      </c>
      <c r="G460" s="31">
        <v>92</v>
      </c>
      <c r="H460" s="31"/>
    </row>
    <row r="461" spans="1:8" x14ac:dyDescent="0.3">
      <c r="A461"/>
      <c r="B461" s="31"/>
      <c r="F461" s="27"/>
      <c r="G461" s="28"/>
      <c r="H461" s="31"/>
    </row>
    <row r="462" spans="1:8" x14ac:dyDescent="0.3">
      <c r="A462"/>
      <c r="B462" s="31"/>
      <c r="F462" s="27"/>
      <c r="G462" s="28"/>
      <c r="H462" s="31"/>
    </row>
    <row r="463" spans="1:8" x14ac:dyDescent="0.3">
      <c r="A463"/>
      <c r="B463" s="31"/>
      <c r="F463" s="27"/>
      <c r="G463" s="28"/>
      <c r="H463" s="31"/>
    </row>
    <row r="464" spans="1:8" x14ac:dyDescent="0.3">
      <c r="A464"/>
      <c r="B464" s="31"/>
      <c r="F464" s="27"/>
      <c r="G464" s="28"/>
      <c r="H464" s="31"/>
    </row>
    <row r="465" spans="1:8" x14ac:dyDescent="0.3">
      <c r="A465"/>
      <c r="B465" s="31"/>
      <c r="F465" s="27"/>
      <c r="G465" s="28"/>
      <c r="H465" s="31"/>
    </row>
    <row r="466" spans="1:8" x14ac:dyDescent="0.3">
      <c r="A466"/>
      <c r="B466" s="31"/>
      <c r="F466" s="27"/>
      <c r="G466" s="28"/>
      <c r="H466" s="31"/>
    </row>
    <row r="467" spans="1:8" x14ac:dyDescent="0.3">
      <c r="A467"/>
      <c r="B467" s="31"/>
      <c r="F467" s="27"/>
      <c r="G467" s="28"/>
      <c r="H467" s="31"/>
    </row>
    <row r="468" spans="1:8" x14ac:dyDescent="0.3">
      <c r="A468"/>
      <c r="B468" s="31"/>
      <c r="F468" s="27"/>
      <c r="G468" s="28"/>
      <c r="H468" s="31"/>
    </row>
    <row r="469" spans="1:8" x14ac:dyDescent="0.3">
      <c r="A469"/>
      <c r="B469" s="31"/>
      <c r="F469" s="27"/>
      <c r="G469" s="28"/>
      <c r="H469" s="31"/>
    </row>
    <row r="470" spans="1:8" x14ac:dyDescent="0.3">
      <c r="A470"/>
      <c r="B470" s="31"/>
      <c r="F470" s="27"/>
      <c r="G470" s="28"/>
      <c r="H470" s="31"/>
    </row>
    <row r="471" spans="1:8" x14ac:dyDescent="0.3">
      <c r="A471"/>
      <c r="B471" s="31"/>
      <c r="F471" s="27"/>
      <c r="G471" s="28"/>
      <c r="H471" s="31"/>
    </row>
    <row r="472" spans="1:8" x14ac:dyDescent="0.3">
      <c r="A472"/>
      <c r="B472" s="31"/>
      <c r="F472" s="27"/>
      <c r="G472" s="28"/>
      <c r="H472" s="31"/>
    </row>
    <row r="473" spans="1:8" x14ac:dyDescent="0.3">
      <c r="A473"/>
      <c r="B473" s="31"/>
      <c r="F473" s="27"/>
      <c r="G473" s="28"/>
      <c r="H473" s="31"/>
    </row>
    <row r="474" spans="1:8" x14ac:dyDescent="0.3">
      <c r="A474"/>
      <c r="B474" s="31"/>
      <c r="F474" s="27"/>
      <c r="G474" s="28"/>
      <c r="H474" s="31"/>
    </row>
    <row r="475" spans="1:8" x14ac:dyDescent="0.3">
      <c r="A475"/>
      <c r="B475" s="31"/>
      <c r="F475" s="27"/>
      <c r="G475" s="28"/>
      <c r="H475" s="31"/>
    </row>
    <row r="476" spans="1:8" x14ac:dyDescent="0.3">
      <c r="A476"/>
      <c r="B476" s="31"/>
      <c r="F476" s="27"/>
      <c r="G476" s="28"/>
      <c r="H476" s="31"/>
    </row>
    <row r="477" spans="1:8" x14ac:dyDescent="0.3">
      <c r="A477"/>
      <c r="B477" s="31"/>
      <c r="F477" s="27"/>
      <c r="G477" s="28"/>
      <c r="H477" s="31"/>
    </row>
    <row r="478" spans="1:8" x14ac:dyDescent="0.3">
      <c r="G478" s="2"/>
      <c r="H478" s="3"/>
    </row>
    <row r="479" spans="1:8" x14ac:dyDescent="0.3">
      <c r="G479" s="2"/>
      <c r="H479" s="3"/>
    </row>
    <row r="480" spans="1:8" x14ac:dyDescent="0.3">
      <c r="G480" s="2"/>
      <c r="H480" s="3"/>
    </row>
    <row r="481" spans="1:8" x14ac:dyDescent="0.3">
      <c r="A481" t="s">
        <v>135</v>
      </c>
      <c r="B481" t="s">
        <v>42</v>
      </c>
      <c r="G481" s="2"/>
      <c r="H481" s="3"/>
    </row>
    <row r="482" spans="1:8" x14ac:dyDescent="0.3">
      <c r="A482" s="27" t="s">
        <v>47</v>
      </c>
      <c r="B482" s="28">
        <v>10</v>
      </c>
      <c r="G482" s="2"/>
      <c r="H482" s="3"/>
    </row>
    <row r="483" spans="1:8" x14ac:dyDescent="0.3">
      <c r="A483" s="27" t="s">
        <v>149</v>
      </c>
      <c r="B483" s="28">
        <v>8</v>
      </c>
      <c r="G483" s="2"/>
      <c r="H483" s="3"/>
    </row>
    <row r="484" spans="1:8" x14ac:dyDescent="0.3">
      <c r="A484" s="27" t="s">
        <v>48</v>
      </c>
      <c r="B484" s="28">
        <v>7</v>
      </c>
      <c r="G484" s="2"/>
      <c r="H484" s="3"/>
    </row>
    <row r="485" spans="1:8" x14ac:dyDescent="0.3">
      <c r="A485" s="27" t="s">
        <v>49</v>
      </c>
      <c r="B485" s="28">
        <v>9</v>
      </c>
      <c r="G485" s="2"/>
      <c r="H485" s="3"/>
    </row>
    <row r="486" spans="1:8" x14ac:dyDescent="0.3">
      <c r="A486" s="27" t="s">
        <v>50</v>
      </c>
      <c r="B486" s="28">
        <v>4</v>
      </c>
    </row>
    <row r="487" spans="1:8" x14ac:dyDescent="0.3">
      <c r="A487" s="27" t="s">
        <v>37</v>
      </c>
      <c r="B487" s="28">
        <v>105</v>
      </c>
    </row>
    <row r="488" spans="1:8" x14ac:dyDescent="0.3">
      <c r="A488"/>
      <c r="B488">
        <f>SUM(B482:B487)</f>
        <v>143</v>
      </c>
    </row>
    <row r="489" spans="1:8" x14ac:dyDescent="0.3">
      <c r="A489"/>
      <c r="B489">
        <f>SUM(B482:B488)</f>
        <v>286</v>
      </c>
    </row>
    <row r="493" spans="1:8" x14ac:dyDescent="0.3">
      <c r="A493" s="4" t="s">
        <v>150</v>
      </c>
    </row>
    <row r="496" spans="1:8" x14ac:dyDescent="0.3">
      <c r="A496"/>
      <c r="B496"/>
    </row>
    <row r="497" spans="1:3" x14ac:dyDescent="0.3">
      <c r="A497" t="s">
        <v>44</v>
      </c>
      <c r="B497" t="s">
        <v>42</v>
      </c>
      <c r="C497" s="9"/>
    </row>
    <row r="498" spans="1:3" x14ac:dyDescent="0.3">
      <c r="A498" s="27" t="s">
        <v>569</v>
      </c>
      <c r="B498" s="28">
        <v>451.2</v>
      </c>
      <c r="C498" s="9"/>
    </row>
    <row r="499" spans="1:3" x14ac:dyDescent="0.3">
      <c r="A499" s="27" t="s">
        <v>780</v>
      </c>
      <c r="B499" s="31">
        <v>1213</v>
      </c>
      <c r="C499" s="9"/>
    </row>
    <row r="500" spans="1:3" x14ac:dyDescent="0.3">
      <c r="A500" s="27" t="s">
        <v>929</v>
      </c>
      <c r="B500" s="28">
        <v>120</v>
      </c>
    </row>
    <row r="501" spans="1:3" x14ac:dyDescent="0.3">
      <c r="A501" s="27" t="s">
        <v>930</v>
      </c>
      <c r="B501" s="28">
        <v>1</v>
      </c>
    </row>
    <row r="502" spans="1:3" x14ac:dyDescent="0.3">
      <c r="A502" s="27" t="s">
        <v>931</v>
      </c>
      <c r="B502" s="28">
        <v>1</v>
      </c>
    </row>
    <row r="503" spans="1:3" x14ac:dyDescent="0.3">
      <c r="A503" s="27"/>
      <c r="B503" s="28"/>
    </row>
    <row r="504" spans="1:3" x14ac:dyDescent="0.3">
      <c r="A504" s="27"/>
      <c r="B504" s="28"/>
    </row>
    <row r="505" spans="1:3" x14ac:dyDescent="0.3">
      <c r="A505"/>
      <c r="B505"/>
    </row>
    <row r="509" spans="1:3" x14ac:dyDescent="0.3">
      <c r="A509" s="4" t="s">
        <v>152</v>
      </c>
    </row>
    <row r="511" spans="1:3" x14ac:dyDescent="0.3">
      <c r="A511" s="4" t="s">
        <v>153</v>
      </c>
    </row>
    <row r="512" spans="1:3" x14ac:dyDescent="0.3">
      <c r="A512" t="s">
        <v>44</v>
      </c>
      <c r="B512" t="s">
        <v>42</v>
      </c>
    </row>
    <row r="513" spans="1:2" x14ac:dyDescent="0.3">
      <c r="A513" s="27" t="s">
        <v>155</v>
      </c>
      <c r="B513" s="28">
        <v>1</v>
      </c>
    </row>
    <row r="514" spans="1:2" x14ac:dyDescent="0.3">
      <c r="A514" s="27" t="s">
        <v>156</v>
      </c>
      <c r="B514" s="28">
        <v>3</v>
      </c>
    </row>
    <row r="515" spans="1:2" x14ac:dyDescent="0.3">
      <c r="A515" s="27" t="s">
        <v>157</v>
      </c>
      <c r="B515" s="28">
        <v>31</v>
      </c>
    </row>
    <row r="516" spans="1:2" x14ac:dyDescent="0.3">
      <c r="A516" s="27" t="s">
        <v>158</v>
      </c>
      <c r="B516" s="28">
        <v>10</v>
      </c>
    </row>
    <row r="517" spans="1:2" x14ac:dyDescent="0.3">
      <c r="A517" s="27" t="s">
        <v>160</v>
      </c>
      <c r="B517" s="28">
        <v>1</v>
      </c>
    </row>
    <row r="518" spans="1:2" x14ac:dyDescent="0.3">
      <c r="A518" s="27" t="s">
        <v>161</v>
      </c>
      <c r="B518" s="28">
        <v>41</v>
      </c>
    </row>
    <row r="519" spans="1:2" x14ac:dyDescent="0.3">
      <c r="A519" s="27" t="s">
        <v>162</v>
      </c>
      <c r="B519" s="28">
        <v>3</v>
      </c>
    </row>
    <row r="520" spans="1:2" x14ac:dyDescent="0.3">
      <c r="A520" s="27" t="s">
        <v>165</v>
      </c>
      <c r="B520" s="28">
        <v>42</v>
      </c>
    </row>
    <row r="521" spans="1:2" x14ac:dyDescent="0.3">
      <c r="A521" s="27" t="s">
        <v>393</v>
      </c>
      <c r="B521" s="28">
        <v>109</v>
      </c>
    </row>
    <row r="522" spans="1:2" x14ac:dyDescent="0.3">
      <c r="A522" s="27" t="s">
        <v>394</v>
      </c>
      <c r="B522" s="28">
        <v>30</v>
      </c>
    </row>
    <row r="523" spans="1:2" x14ac:dyDescent="0.3">
      <c r="A523" s="27" t="s">
        <v>783</v>
      </c>
      <c r="B523" s="28">
        <v>9</v>
      </c>
    </row>
    <row r="524" spans="1:2" x14ac:dyDescent="0.3">
      <c r="A524"/>
      <c r="B524">
        <f>SUM(B513:B523)</f>
        <v>280</v>
      </c>
    </row>
    <row r="525" spans="1:2" x14ac:dyDescent="0.3">
      <c r="A525"/>
      <c r="B525">
        <f>SUM(B513:B524)</f>
        <v>560</v>
      </c>
    </row>
    <row r="526" spans="1:2" x14ac:dyDescent="0.3">
      <c r="A526" s="27"/>
      <c r="B526" s="28"/>
    </row>
    <row r="527" spans="1:2" x14ac:dyDescent="0.3">
      <c r="A527" s="27"/>
      <c r="B527" s="28"/>
    </row>
    <row r="528" spans="1:2" x14ac:dyDescent="0.3">
      <c r="A528" s="27"/>
      <c r="B528" s="28"/>
    </row>
    <row r="529" spans="1:2" x14ac:dyDescent="0.3">
      <c r="A529"/>
      <c r="B529"/>
    </row>
    <row r="530" spans="1:2" x14ac:dyDescent="0.3">
      <c r="A530"/>
      <c r="B530"/>
    </row>
    <row r="534" spans="1:2" x14ac:dyDescent="0.3">
      <c r="A534" s="4" t="s">
        <v>166</v>
      </c>
    </row>
    <row r="535" spans="1:2" x14ac:dyDescent="0.3">
      <c r="A535" t="s">
        <v>44</v>
      </c>
      <c r="B535" t="s">
        <v>42</v>
      </c>
    </row>
    <row r="536" spans="1:2" x14ac:dyDescent="0.3">
      <c r="A536" s="27" t="s">
        <v>154</v>
      </c>
      <c r="B536" s="28">
        <v>9</v>
      </c>
    </row>
    <row r="537" spans="1:2" x14ac:dyDescent="0.3">
      <c r="A537" s="27" t="s">
        <v>155</v>
      </c>
      <c r="B537" s="28">
        <v>9</v>
      </c>
    </row>
    <row r="538" spans="1:2" x14ac:dyDescent="0.3">
      <c r="A538" s="27" t="s">
        <v>156</v>
      </c>
      <c r="B538" s="28">
        <v>15</v>
      </c>
    </row>
    <row r="539" spans="1:2" x14ac:dyDescent="0.3">
      <c r="A539" s="27" t="s">
        <v>157</v>
      </c>
      <c r="B539" s="28">
        <v>268</v>
      </c>
    </row>
    <row r="540" spans="1:2" x14ac:dyDescent="0.3">
      <c r="A540" s="27" t="s">
        <v>159</v>
      </c>
      <c r="B540" s="28">
        <v>8</v>
      </c>
    </row>
    <row r="541" spans="1:2" x14ac:dyDescent="0.3">
      <c r="A541" s="27" t="s">
        <v>160</v>
      </c>
      <c r="B541" s="28">
        <v>26</v>
      </c>
    </row>
    <row r="542" spans="1:2" x14ac:dyDescent="0.3">
      <c r="A542" s="27" t="s">
        <v>161</v>
      </c>
      <c r="B542" s="28">
        <v>92</v>
      </c>
    </row>
    <row r="543" spans="1:2" x14ac:dyDescent="0.3">
      <c r="A543" s="27" t="s">
        <v>162</v>
      </c>
      <c r="B543" s="28">
        <v>6</v>
      </c>
    </row>
    <row r="544" spans="1:2" x14ac:dyDescent="0.3">
      <c r="A544" s="27" t="s">
        <v>164</v>
      </c>
      <c r="B544" s="28">
        <v>36</v>
      </c>
    </row>
    <row r="545" spans="1:2" x14ac:dyDescent="0.3">
      <c r="A545" s="27" t="s">
        <v>165</v>
      </c>
      <c r="B545" s="28">
        <v>51</v>
      </c>
    </row>
    <row r="546" spans="1:2" x14ac:dyDescent="0.3">
      <c r="A546" s="27" t="s">
        <v>393</v>
      </c>
      <c r="B546" s="28">
        <v>194</v>
      </c>
    </row>
    <row r="547" spans="1:2" x14ac:dyDescent="0.3">
      <c r="A547" s="27" t="s">
        <v>394</v>
      </c>
      <c r="B547" s="28">
        <v>84</v>
      </c>
    </row>
    <row r="548" spans="1:2" x14ac:dyDescent="0.3">
      <c r="A548" s="27" t="s">
        <v>158</v>
      </c>
      <c r="B548" s="28">
        <v>61</v>
      </c>
    </row>
    <row r="549" spans="1:2" x14ac:dyDescent="0.3">
      <c r="A549" s="27" t="s">
        <v>782</v>
      </c>
      <c r="B549" s="28">
        <v>3</v>
      </c>
    </row>
    <row r="550" spans="1:2" x14ac:dyDescent="0.3">
      <c r="A550" s="27" t="s">
        <v>783</v>
      </c>
      <c r="B550" s="28">
        <v>60</v>
      </c>
    </row>
    <row r="551" spans="1:2" x14ac:dyDescent="0.3">
      <c r="A551" s="27" t="s">
        <v>784</v>
      </c>
      <c r="B551" s="28">
        <v>3</v>
      </c>
    </row>
    <row r="552" spans="1:2" x14ac:dyDescent="0.3">
      <c r="A552" s="27" t="s">
        <v>785</v>
      </c>
      <c r="B552" s="28">
        <v>9</v>
      </c>
    </row>
    <row r="553" spans="1:2" x14ac:dyDescent="0.3">
      <c r="A553"/>
      <c r="B553">
        <f>SUM(B536:B552)</f>
        <v>934</v>
      </c>
    </row>
    <row r="554" spans="1:2" x14ac:dyDescent="0.3">
      <c r="A554"/>
      <c r="B554"/>
    </row>
    <row r="555" spans="1:2" x14ac:dyDescent="0.3">
      <c r="A555"/>
      <c r="B555"/>
    </row>
    <row r="556" spans="1:2" x14ac:dyDescent="0.3">
      <c r="A556" s="27"/>
      <c r="B556" s="28"/>
    </row>
    <row r="557" spans="1:2" x14ac:dyDescent="0.3">
      <c r="A557"/>
      <c r="B557"/>
    </row>
    <row r="559" spans="1:2" x14ac:dyDescent="0.3">
      <c r="A559" s="4" t="s">
        <v>167</v>
      </c>
    </row>
    <row r="560" spans="1:2" x14ac:dyDescent="0.3">
      <c r="A560" t="s">
        <v>119</v>
      </c>
      <c r="B560" t="s">
        <v>42</v>
      </c>
    </row>
    <row r="561" spans="1:2" x14ac:dyDescent="0.3">
      <c r="A561" s="27" t="s">
        <v>154</v>
      </c>
      <c r="B561" s="28">
        <v>9</v>
      </c>
    </row>
    <row r="562" spans="1:2" x14ac:dyDescent="0.3">
      <c r="A562" s="27" t="s">
        <v>155</v>
      </c>
      <c r="B562" s="28">
        <v>10</v>
      </c>
    </row>
    <row r="563" spans="1:2" x14ac:dyDescent="0.3">
      <c r="A563" s="27" t="s">
        <v>156</v>
      </c>
      <c r="B563" s="28">
        <v>24</v>
      </c>
    </row>
    <row r="564" spans="1:2" x14ac:dyDescent="0.3">
      <c r="A564" s="27" t="s">
        <v>781</v>
      </c>
      <c r="B564" s="28">
        <v>3</v>
      </c>
    </row>
    <row r="565" spans="1:2" x14ac:dyDescent="0.3">
      <c r="A565" s="27" t="s">
        <v>157</v>
      </c>
      <c r="B565" s="28">
        <v>270</v>
      </c>
    </row>
    <row r="566" spans="1:2" x14ac:dyDescent="0.3">
      <c r="A566" s="27" t="s">
        <v>158</v>
      </c>
      <c r="B566" s="28">
        <v>57</v>
      </c>
    </row>
    <row r="567" spans="1:2" x14ac:dyDescent="0.3">
      <c r="A567" s="27" t="s">
        <v>159</v>
      </c>
      <c r="B567" s="28">
        <v>10</v>
      </c>
    </row>
    <row r="568" spans="1:2" x14ac:dyDescent="0.3">
      <c r="A568" s="27" t="s">
        <v>160</v>
      </c>
      <c r="B568" s="28">
        <v>32</v>
      </c>
    </row>
    <row r="569" spans="1:2" x14ac:dyDescent="0.3">
      <c r="A569" s="27" t="s">
        <v>161</v>
      </c>
      <c r="B569" s="28">
        <v>97</v>
      </c>
    </row>
    <row r="570" spans="1:2" x14ac:dyDescent="0.3">
      <c r="A570" s="27" t="s">
        <v>162</v>
      </c>
      <c r="B570" s="28">
        <v>6</v>
      </c>
    </row>
    <row r="571" spans="1:2" x14ac:dyDescent="0.3">
      <c r="A571" s="27" t="s">
        <v>164</v>
      </c>
      <c r="B571" s="28">
        <v>39</v>
      </c>
    </row>
    <row r="572" spans="1:2" x14ac:dyDescent="0.3">
      <c r="A572" s="27" t="s">
        <v>165</v>
      </c>
      <c r="B572" s="28">
        <v>45</v>
      </c>
    </row>
    <row r="573" spans="1:2" x14ac:dyDescent="0.3">
      <c r="A573" s="27" t="s">
        <v>393</v>
      </c>
      <c r="B573" s="28">
        <v>306</v>
      </c>
    </row>
    <row r="574" spans="1:2" x14ac:dyDescent="0.3">
      <c r="A574" s="27" t="s">
        <v>394</v>
      </c>
      <c r="B574" s="28">
        <v>90</v>
      </c>
    </row>
    <row r="575" spans="1:2" x14ac:dyDescent="0.3">
      <c r="A575" s="27" t="s">
        <v>782</v>
      </c>
      <c r="B575" s="28">
        <v>6</v>
      </c>
    </row>
    <row r="576" spans="1:2" x14ac:dyDescent="0.3">
      <c r="A576" s="27" t="s">
        <v>783</v>
      </c>
      <c r="B576" s="28">
        <v>60</v>
      </c>
    </row>
    <row r="577" spans="1:2" x14ac:dyDescent="0.3">
      <c r="A577" s="27" t="s">
        <v>784</v>
      </c>
      <c r="B577" s="28">
        <v>6</v>
      </c>
    </row>
    <row r="578" spans="1:2" x14ac:dyDescent="0.3">
      <c r="A578" s="27" t="s">
        <v>785</v>
      </c>
      <c r="B578" s="28">
        <v>9</v>
      </c>
    </row>
    <row r="579" spans="1:2" x14ac:dyDescent="0.3">
      <c r="A579"/>
      <c r="B579">
        <f>SUM(B561:B578)</f>
        <v>1079</v>
      </c>
    </row>
    <row r="580" spans="1:2" x14ac:dyDescent="0.3">
      <c r="A580"/>
      <c r="B580">
        <f>SUM(B561:B579)</f>
        <v>2158</v>
      </c>
    </row>
    <row r="581" spans="1:2" x14ac:dyDescent="0.3">
      <c r="A581" s="27"/>
      <c r="B581" s="28"/>
    </row>
    <row r="582" spans="1:2" x14ac:dyDescent="0.3">
      <c r="A582"/>
      <c r="B582"/>
    </row>
    <row r="586" spans="1:2" x14ac:dyDescent="0.3">
      <c r="A586" s="4" t="s">
        <v>168</v>
      </c>
    </row>
    <row r="587" spans="1:2" x14ac:dyDescent="0.3">
      <c r="A587" t="s">
        <v>44</v>
      </c>
      <c r="B587" s="31" t="s">
        <v>42</v>
      </c>
    </row>
    <row r="588" spans="1:2" x14ac:dyDescent="0.3">
      <c r="A588" s="27" t="s">
        <v>786</v>
      </c>
      <c r="B588" s="31">
        <v>4</v>
      </c>
    </row>
    <row r="589" spans="1:2" x14ac:dyDescent="0.3">
      <c r="A589" s="27" t="s">
        <v>169</v>
      </c>
      <c r="B589" s="31">
        <v>2266</v>
      </c>
    </row>
    <row r="590" spans="1:2" x14ac:dyDescent="0.3">
      <c r="A590" s="27" t="s">
        <v>170</v>
      </c>
      <c r="B590" s="31">
        <v>2907</v>
      </c>
    </row>
    <row r="591" spans="1:2" x14ac:dyDescent="0.3">
      <c r="A591" s="27" t="s">
        <v>395</v>
      </c>
      <c r="B591" s="31">
        <v>3491</v>
      </c>
    </row>
    <row r="592" spans="1:2" x14ac:dyDescent="0.3">
      <c r="A592" s="27" t="s">
        <v>396</v>
      </c>
      <c r="B592" s="31">
        <v>8382</v>
      </c>
    </row>
    <row r="593" spans="1:11" x14ac:dyDescent="0.3">
      <c r="A593" s="27" t="s">
        <v>445</v>
      </c>
      <c r="B593" s="31">
        <v>1514</v>
      </c>
    </row>
    <row r="594" spans="1:11" x14ac:dyDescent="0.3">
      <c r="A594" s="27" t="s">
        <v>645</v>
      </c>
      <c r="B594" s="31">
        <v>5473</v>
      </c>
    </row>
    <row r="595" spans="1:11" x14ac:dyDescent="0.3">
      <c r="A595" s="27" t="s">
        <v>932</v>
      </c>
      <c r="B595" s="31">
        <v>4017</v>
      </c>
    </row>
    <row r="596" spans="1:11" x14ac:dyDescent="0.3">
      <c r="A596" s="27"/>
      <c r="B596" s="31"/>
    </row>
    <row r="597" spans="1:11" x14ac:dyDescent="0.3">
      <c r="A597"/>
      <c r="B597" s="31"/>
    </row>
    <row r="598" spans="1:11" x14ac:dyDescent="0.3">
      <c r="A598" s="27"/>
      <c r="B598" s="31"/>
    </row>
    <row r="599" spans="1:11" x14ac:dyDescent="0.3">
      <c r="A599" s="27"/>
      <c r="B599" s="31"/>
    </row>
    <row r="600" spans="1:11" x14ac:dyDescent="0.3">
      <c r="A600" s="27"/>
      <c r="B600" s="31"/>
    </row>
    <row r="601" spans="1:11" x14ac:dyDescent="0.3">
      <c r="A601" s="27"/>
      <c r="B601" s="31"/>
    </row>
    <row r="603" spans="1:11" x14ac:dyDescent="0.3">
      <c r="A603" s="2"/>
    </row>
    <row r="604" spans="1:11" x14ac:dyDescent="0.3">
      <c r="A604" s="27"/>
      <c r="B604" s="28"/>
    </row>
    <row r="605" spans="1:11" x14ac:dyDescent="0.3">
      <c r="A605" s="27"/>
      <c r="B605" s="28"/>
    </row>
    <row r="606" spans="1:11" x14ac:dyDescent="0.3">
      <c r="A606" s="27"/>
      <c r="B606" s="28"/>
    </row>
    <row r="607" spans="1:11" x14ac:dyDescent="0.3">
      <c r="K607" s="10"/>
    </row>
    <row r="608" spans="1:11" x14ac:dyDescent="0.3">
      <c r="A608" s="4" t="s">
        <v>171</v>
      </c>
      <c r="E608" s="2"/>
      <c r="F608" s="10"/>
      <c r="K608" s="10"/>
    </row>
    <row r="609" spans="1:14" x14ac:dyDescent="0.3">
      <c r="A609" s="4" t="s">
        <v>44</v>
      </c>
      <c r="B609" s="4" t="s">
        <v>42</v>
      </c>
      <c r="E609" s="2"/>
      <c r="F609" s="10"/>
      <c r="H609" t="s">
        <v>44</v>
      </c>
      <c r="I609" s="31" t="s">
        <v>42</v>
      </c>
      <c r="K609" s="10"/>
      <c r="M609" s="4" t="s">
        <v>44</v>
      </c>
      <c r="N609" s="4" t="s">
        <v>42</v>
      </c>
    </row>
    <row r="610" spans="1:14" x14ac:dyDescent="0.3">
      <c r="A610" s="27" t="s">
        <v>181</v>
      </c>
      <c r="B610" s="31">
        <v>71385</v>
      </c>
      <c r="E610" s="2"/>
      <c r="F610" s="10"/>
      <c r="H610" s="27" t="s">
        <v>180</v>
      </c>
      <c r="I610" s="31">
        <v>402</v>
      </c>
      <c r="K610" s="10"/>
      <c r="M610" s="4" t="s">
        <v>934</v>
      </c>
      <c r="N610" s="31">
        <v>1</v>
      </c>
    </row>
    <row r="611" spans="1:14" x14ac:dyDescent="0.3">
      <c r="A611" s="27" t="s">
        <v>182</v>
      </c>
      <c r="B611" s="31">
        <v>8802</v>
      </c>
      <c r="E611" s="2"/>
      <c r="F611" s="10"/>
      <c r="H611" s="27" t="s">
        <v>181</v>
      </c>
      <c r="I611" s="31">
        <v>71385</v>
      </c>
      <c r="K611" s="10"/>
      <c r="M611" s="4" t="s">
        <v>184</v>
      </c>
      <c r="N611" s="31">
        <v>4</v>
      </c>
    </row>
    <row r="612" spans="1:14" x14ac:dyDescent="0.3">
      <c r="A612" s="27" t="s">
        <v>787</v>
      </c>
      <c r="B612" s="31">
        <v>11</v>
      </c>
      <c r="F612" s="10"/>
      <c r="H612" s="27" t="s">
        <v>182</v>
      </c>
      <c r="I612" s="31">
        <v>8802</v>
      </c>
      <c r="K612" s="10"/>
      <c r="M612" s="4" t="s">
        <v>185</v>
      </c>
      <c r="N612" s="31">
        <v>7</v>
      </c>
    </row>
    <row r="613" spans="1:14" x14ac:dyDescent="0.3">
      <c r="A613" s="27" t="s">
        <v>172</v>
      </c>
      <c r="B613" s="31">
        <v>36</v>
      </c>
      <c r="H613" s="27" t="s">
        <v>183</v>
      </c>
      <c r="I613" s="31">
        <v>96</v>
      </c>
      <c r="K613" s="10"/>
      <c r="M613" s="4" t="s">
        <v>186</v>
      </c>
      <c r="N613" s="31">
        <v>3193</v>
      </c>
    </row>
    <row r="614" spans="1:14" x14ac:dyDescent="0.3">
      <c r="A614" s="27" t="s">
        <v>173</v>
      </c>
      <c r="B614" s="31">
        <v>157</v>
      </c>
      <c r="H614"/>
      <c r="I614" s="31">
        <f>SUM(I610:I613)</f>
        <v>80685</v>
      </c>
      <c r="K614" s="10"/>
      <c r="M614" s="4" t="s">
        <v>187</v>
      </c>
      <c r="N614" s="31">
        <v>726</v>
      </c>
    </row>
    <row r="615" spans="1:14" x14ac:dyDescent="0.3">
      <c r="A615" s="27" t="s">
        <v>933</v>
      </c>
      <c r="B615" s="28">
        <v>6</v>
      </c>
      <c r="M615" s="4" t="s">
        <v>188</v>
      </c>
      <c r="N615" s="31">
        <v>66253</v>
      </c>
    </row>
    <row r="616" spans="1:14" x14ac:dyDescent="0.3">
      <c r="A616" s="27" t="s">
        <v>174</v>
      </c>
      <c r="B616" s="31">
        <v>12</v>
      </c>
      <c r="M616" s="4" t="s">
        <v>189</v>
      </c>
      <c r="N616" s="31">
        <v>10501</v>
      </c>
    </row>
    <row r="617" spans="1:14" x14ac:dyDescent="0.3">
      <c r="A617" s="27" t="s">
        <v>175</v>
      </c>
      <c r="B617" s="31">
        <v>6</v>
      </c>
      <c r="N617" s="31">
        <v>80685</v>
      </c>
    </row>
    <row r="618" spans="1:14" x14ac:dyDescent="0.3">
      <c r="A618" s="27" t="s">
        <v>176</v>
      </c>
      <c r="B618" s="31">
        <v>21</v>
      </c>
    </row>
    <row r="619" spans="1:14" x14ac:dyDescent="0.3">
      <c r="A619" s="27" t="s">
        <v>177</v>
      </c>
      <c r="B619" s="31">
        <v>135</v>
      </c>
    </row>
    <row r="620" spans="1:14" x14ac:dyDescent="0.3">
      <c r="A620" s="27" t="s">
        <v>178</v>
      </c>
      <c r="B620" s="31">
        <v>77</v>
      </c>
    </row>
    <row r="621" spans="1:14" x14ac:dyDescent="0.3">
      <c r="A621" t="s">
        <v>179</v>
      </c>
      <c r="B621" s="31">
        <v>37</v>
      </c>
    </row>
    <row r="622" spans="1:14" x14ac:dyDescent="0.3">
      <c r="A622"/>
      <c r="B622" s="31">
        <f>SUM(B610:B621)</f>
        <v>80685</v>
      </c>
    </row>
    <row r="623" spans="1:14" x14ac:dyDescent="0.3">
      <c r="B623" s="10"/>
    </row>
    <row r="624" spans="1:14" x14ac:dyDescent="0.3">
      <c r="B624" s="10"/>
    </row>
    <row r="625" spans="1:2" x14ac:dyDescent="0.3">
      <c r="A625" s="4" t="s">
        <v>190</v>
      </c>
    </row>
    <row r="627" spans="1:2" x14ac:dyDescent="0.3">
      <c r="A627" s="4" t="s">
        <v>191</v>
      </c>
    </row>
    <row r="628" spans="1:2" x14ac:dyDescent="0.3">
      <c r="A628" s="121"/>
      <c r="B628" s="121"/>
    </row>
    <row r="629" spans="1:2" x14ac:dyDescent="0.3">
      <c r="A629" s="38" t="s">
        <v>135</v>
      </c>
      <c r="B629" s="39" t="s">
        <v>42</v>
      </c>
    </row>
    <row r="630" spans="1:2" x14ac:dyDescent="0.3">
      <c r="A630" s="27" t="s">
        <v>192</v>
      </c>
      <c r="B630" s="28">
        <v>1718</v>
      </c>
    </row>
    <row r="631" spans="1:2" x14ac:dyDescent="0.3">
      <c r="A631" s="27" t="s">
        <v>446</v>
      </c>
      <c r="B631" s="28">
        <v>19</v>
      </c>
    </row>
    <row r="632" spans="1:2" x14ac:dyDescent="0.3">
      <c r="A632" s="27" t="s">
        <v>478</v>
      </c>
      <c r="B632" s="28">
        <v>24</v>
      </c>
    </row>
    <row r="633" spans="1:2" x14ac:dyDescent="0.3">
      <c r="A633" s="27" t="s">
        <v>479</v>
      </c>
      <c r="B633" s="28">
        <v>92</v>
      </c>
    </row>
    <row r="634" spans="1:2" x14ac:dyDescent="0.3">
      <c r="A634" s="27" t="s">
        <v>570</v>
      </c>
      <c r="B634" s="28">
        <v>269</v>
      </c>
    </row>
    <row r="635" spans="1:2" x14ac:dyDescent="0.3">
      <c r="A635" s="27" t="s">
        <v>571</v>
      </c>
      <c r="B635" s="28">
        <v>320</v>
      </c>
    </row>
    <row r="636" spans="1:2" x14ac:dyDescent="0.3">
      <c r="A636" s="27" t="s">
        <v>788</v>
      </c>
      <c r="B636" s="28">
        <v>85</v>
      </c>
    </row>
    <row r="637" spans="1:2" x14ac:dyDescent="0.3">
      <c r="A637" s="27"/>
      <c r="B637" s="31"/>
    </row>
    <row r="638" spans="1:2" x14ac:dyDescent="0.3">
      <c r="A638" s="27"/>
      <c r="B638" s="31"/>
    </row>
    <row r="639" spans="1:2" x14ac:dyDescent="0.3">
      <c r="B639" s="10"/>
    </row>
    <row r="640" spans="1:2" x14ac:dyDescent="0.3">
      <c r="A640" s="4" t="s">
        <v>193</v>
      </c>
    </row>
    <row r="642" spans="1:2" x14ac:dyDescent="0.3">
      <c r="A642" s="9" t="s">
        <v>135</v>
      </c>
      <c r="B642" s="9" t="s">
        <v>42</v>
      </c>
    </row>
    <row r="643" spans="1:2" x14ac:dyDescent="0.3">
      <c r="A643" s="27" t="s">
        <v>935</v>
      </c>
      <c r="B643" s="28">
        <v>3</v>
      </c>
    </row>
    <row r="644" spans="1:2" x14ac:dyDescent="0.3">
      <c r="A644" s="27" t="s">
        <v>194</v>
      </c>
      <c r="B644" s="28">
        <v>3</v>
      </c>
    </row>
    <row r="645" spans="1:2" x14ac:dyDescent="0.3">
      <c r="A645" s="27" t="s">
        <v>480</v>
      </c>
      <c r="B645" s="28">
        <v>1</v>
      </c>
    </row>
    <row r="646" spans="1:2" x14ac:dyDescent="0.3">
      <c r="A646" s="27" t="s">
        <v>646</v>
      </c>
      <c r="B646" s="28">
        <v>1</v>
      </c>
    </row>
    <row r="647" spans="1:2" x14ac:dyDescent="0.3">
      <c r="A647" s="27" t="s">
        <v>481</v>
      </c>
      <c r="B647" s="28">
        <v>7</v>
      </c>
    </row>
    <row r="648" spans="1:2" x14ac:dyDescent="0.3">
      <c r="A648"/>
      <c r="B648"/>
    </row>
    <row r="649" spans="1:2" x14ac:dyDescent="0.3">
      <c r="A649" s="2"/>
      <c r="B649" s="3"/>
    </row>
    <row r="650" spans="1:2" x14ac:dyDescent="0.3">
      <c r="A650" s="2"/>
      <c r="B650" s="3"/>
    </row>
    <row r="651" spans="1:2" x14ac:dyDescent="0.3">
      <c r="A651" s="2"/>
      <c r="B651" s="3"/>
    </row>
    <row r="652" spans="1:2" x14ac:dyDescent="0.3">
      <c r="A652" s="4" t="s">
        <v>195</v>
      </c>
    </row>
    <row r="653" spans="1:2" x14ac:dyDescent="0.3">
      <c r="A653" s="27" t="s">
        <v>936</v>
      </c>
      <c r="B653" s="31">
        <v>49</v>
      </c>
    </row>
    <row r="654" spans="1:2" x14ac:dyDescent="0.3">
      <c r="A654" s="27" t="s">
        <v>937</v>
      </c>
      <c r="B654" s="31">
        <v>3094</v>
      </c>
    </row>
    <row r="655" spans="1:2" x14ac:dyDescent="0.3">
      <c r="A655" s="27"/>
      <c r="B655" s="28"/>
    </row>
    <row r="656" spans="1:2" x14ac:dyDescent="0.3">
      <c r="A656" s="2"/>
      <c r="B656" s="3"/>
    </row>
    <row r="657" spans="1:7" x14ac:dyDescent="0.3">
      <c r="A657" s="8" t="s">
        <v>51</v>
      </c>
    </row>
    <row r="658" spans="1:7" x14ac:dyDescent="0.3">
      <c r="A658" s="9" t="s">
        <v>135</v>
      </c>
      <c r="B658" s="9" t="s">
        <v>42</v>
      </c>
    </row>
    <row r="659" spans="1:7" x14ac:dyDescent="0.3">
      <c r="A659" s="27" t="s">
        <v>447</v>
      </c>
      <c r="B659" s="31">
        <v>3529355</v>
      </c>
    </row>
    <row r="660" spans="1:7" x14ac:dyDescent="0.3">
      <c r="A660" s="27" t="s">
        <v>448</v>
      </c>
      <c r="B660" s="31">
        <v>8320411</v>
      </c>
    </row>
    <row r="661" spans="1:7" x14ac:dyDescent="0.3">
      <c r="A661" s="27" t="s">
        <v>449</v>
      </c>
      <c r="B661" s="31">
        <v>275987</v>
      </c>
    </row>
    <row r="662" spans="1:7" x14ac:dyDescent="0.3">
      <c r="A662" s="27" t="s">
        <v>482</v>
      </c>
      <c r="B662" s="31">
        <v>1981</v>
      </c>
    </row>
    <row r="663" spans="1:7" x14ac:dyDescent="0.3">
      <c r="A663" t="s">
        <v>524</v>
      </c>
      <c r="B663" s="31">
        <v>17822</v>
      </c>
    </row>
    <row r="664" spans="1:7" x14ac:dyDescent="0.3">
      <c r="A664" s="2"/>
      <c r="B664" s="10"/>
    </row>
    <row r="665" spans="1:7" x14ac:dyDescent="0.3">
      <c r="A665" s="114" t="s">
        <v>556</v>
      </c>
      <c r="B665" s="114"/>
    </row>
    <row r="666" spans="1:7" x14ac:dyDescent="0.3">
      <c r="A666" s="2" t="s">
        <v>44</v>
      </c>
      <c r="B666" s="10" t="s">
        <v>42</v>
      </c>
    </row>
    <row r="667" spans="1:7" x14ac:dyDescent="0.3">
      <c r="A667" s="27" t="s">
        <v>542</v>
      </c>
      <c r="B667" s="31">
        <v>1348</v>
      </c>
      <c r="F667" t="s">
        <v>44</v>
      </c>
      <c r="G667" t="s">
        <v>42</v>
      </c>
    </row>
    <row r="668" spans="1:7" x14ac:dyDescent="0.3">
      <c r="A668" s="27" t="s">
        <v>546</v>
      </c>
      <c r="B668" s="31">
        <v>578</v>
      </c>
      <c r="F668" s="27" t="s">
        <v>705</v>
      </c>
      <c r="G668" s="31">
        <v>4260</v>
      </c>
    </row>
    <row r="669" spans="1:7" x14ac:dyDescent="0.3">
      <c r="A669" s="27" t="s">
        <v>555</v>
      </c>
      <c r="B669" s="31">
        <v>685</v>
      </c>
      <c r="F669" s="27" t="s">
        <v>706</v>
      </c>
      <c r="G669" s="31">
        <v>3582</v>
      </c>
    </row>
    <row r="670" spans="1:7" x14ac:dyDescent="0.3">
      <c r="A670" s="27" t="s">
        <v>554</v>
      </c>
      <c r="B670" s="31">
        <v>45</v>
      </c>
      <c r="F670" s="27" t="s">
        <v>789</v>
      </c>
      <c r="G670" s="31">
        <v>16135</v>
      </c>
    </row>
    <row r="671" spans="1:7" x14ac:dyDescent="0.3">
      <c r="A671" s="27" t="s">
        <v>543</v>
      </c>
      <c r="B671" s="31">
        <v>15</v>
      </c>
      <c r="F671" s="27" t="s">
        <v>790</v>
      </c>
      <c r="G671" s="31">
        <v>21266</v>
      </c>
    </row>
    <row r="672" spans="1:7" x14ac:dyDescent="0.3">
      <c r="A672" s="27" t="s">
        <v>552</v>
      </c>
      <c r="B672" s="31">
        <v>4212</v>
      </c>
      <c r="F672" s="27" t="s">
        <v>791</v>
      </c>
      <c r="G672" s="31">
        <v>11085</v>
      </c>
    </row>
    <row r="673" spans="1:7" x14ac:dyDescent="0.3">
      <c r="A673" s="27" t="s">
        <v>574</v>
      </c>
      <c r="B673" s="31">
        <v>19697</v>
      </c>
      <c r="F673"/>
      <c r="G673" s="31">
        <f>SUM(G668:G672)</f>
        <v>56328</v>
      </c>
    </row>
    <row r="674" spans="1:7" x14ac:dyDescent="0.3">
      <c r="A674" s="27" t="s">
        <v>547</v>
      </c>
      <c r="B674" s="31">
        <v>4055</v>
      </c>
      <c r="F674" s="27"/>
      <c r="G674" s="31"/>
    </row>
    <row r="675" spans="1:7" x14ac:dyDescent="0.3">
      <c r="A675" s="27" t="s">
        <v>548</v>
      </c>
      <c r="B675" s="31">
        <v>724</v>
      </c>
      <c r="F675" s="27"/>
      <c r="G675" s="31"/>
    </row>
    <row r="676" spans="1:7" x14ac:dyDescent="0.3">
      <c r="A676" s="27" t="s">
        <v>544</v>
      </c>
      <c r="B676" s="31">
        <v>2026</v>
      </c>
      <c r="F676"/>
      <c r="G676" s="31"/>
    </row>
    <row r="677" spans="1:7" x14ac:dyDescent="0.3">
      <c r="A677" s="27" t="s">
        <v>551</v>
      </c>
      <c r="B677" s="31">
        <v>20278</v>
      </c>
    </row>
    <row r="678" spans="1:7" x14ac:dyDescent="0.3">
      <c r="A678" s="27" t="s">
        <v>573</v>
      </c>
      <c r="B678" s="31">
        <v>889</v>
      </c>
    </row>
    <row r="679" spans="1:7" x14ac:dyDescent="0.3">
      <c r="A679" s="27" t="s">
        <v>572</v>
      </c>
      <c r="B679" s="31">
        <v>599</v>
      </c>
    </row>
    <row r="680" spans="1:7" x14ac:dyDescent="0.3">
      <c r="A680" s="27" t="s">
        <v>553</v>
      </c>
      <c r="B680" s="31">
        <v>779</v>
      </c>
    </row>
    <row r="681" spans="1:7" x14ac:dyDescent="0.3">
      <c r="A681" s="27" t="s">
        <v>550</v>
      </c>
      <c r="B681" s="31">
        <v>341</v>
      </c>
    </row>
    <row r="682" spans="1:7" x14ac:dyDescent="0.3">
      <c r="A682" s="27" t="s">
        <v>549</v>
      </c>
      <c r="B682" s="31">
        <v>47</v>
      </c>
    </row>
    <row r="683" spans="1:7" x14ac:dyDescent="0.3">
      <c r="A683" s="27" t="s">
        <v>545</v>
      </c>
      <c r="B683" s="31">
        <v>10</v>
      </c>
    </row>
    <row r="684" spans="1:7" x14ac:dyDescent="0.3">
      <c r="A684"/>
      <c r="B684" s="31">
        <f>SUM(B667:B683)</f>
        <v>56328</v>
      </c>
    </row>
    <row r="685" spans="1:7" x14ac:dyDescent="0.3">
      <c r="A685"/>
      <c r="B685" s="31"/>
    </row>
    <row r="686" spans="1:7" x14ac:dyDescent="0.3">
      <c r="A686" s="8" t="s">
        <v>196</v>
      </c>
    </row>
    <row r="687" spans="1:7" x14ac:dyDescent="0.3">
      <c r="C687" s="9"/>
    </row>
    <row r="688" spans="1:7" x14ac:dyDescent="0.3">
      <c r="A688" s="9" t="s">
        <v>792</v>
      </c>
      <c r="B688" s="9" t="s">
        <v>42</v>
      </c>
      <c r="C688" s="9"/>
      <c r="D688" s="2" t="s">
        <v>44</v>
      </c>
      <c r="E688" s="10" t="s">
        <v>42</v>
      </c>
    </row>
    <row r="689" spans="1:5" x14ac:dyDescent="0.3">
      <c r="A689" s="27" t="s">
        <v>154</v>
      </c>
      <c r="B689" s="31">
        <v>919.1</v>
      </c>
      <c r="C689" s="9"/>
      <c r="D689" s="27" t="s">
        <v>707</v>
      </c>
      <c r="E689" s="31">
        <v>3809</v>
      </c>
    </row>
    <row r="690" spans="1:5" x14ac:dyDescent="0.3">
      <c r="A690" s="27" t="s">
        <v>483</v>
      </c>
      <c r="B690" s="31">
        <v>236</v>
      </c>
      <c r="C690" s="9"/>
      <c r="D690" s="27" t="s">
        <v>708</v>
      </c>
      <c r="E690" s="31">
        <v>41657.711400000007</v>
      </c>
    </row>
    <row r="691" spans="1:5" x14ac:dyDescent="0.3">
      <c r="A691" s="27" t="s">
        <v>155</v>
      </c>
      <c r="B691" s="31">
        <v>1924.5700000000002</v>
      </c>
      <c r="C691" s="9"/>
      <c r="D691" s="27" t="s">
        <v>709</v>
      </c>
      <c r="E691" s="31">
        <v>10139</v>
      </c>
    </row>
    <row r="692" spans="1:5" x14ac:dyDescent="0.3">
      <c r="A692" s="27" t="s">
        <v>484</v>
      </c>
      <c r="B692" s="31">
        <v>105</v>
      </c>
      <c r="C692" s="9"/>
      <c r="D692" s="27" t="s">
        <v>710</v>
      </c>
      <c r="E692" s="31">
        <v>657</v>
      </c>
    </row>
    <row r="693" spans="1:5" x14ac:dyDescent="0.3">
      <c r="A693" s="27" t="s">
        <v>485</v>
      </c>
      <c r="B693" s="31">
        <v>274</v>
      </c>
      <c r="C693" s="9"/>
      <c r="D693" s="27" t="s">
        <v>711</v>
      </c>
      <c r="E693" s="31">
        <v>1403</v>
      </c>
    </row>
    <row r="694" spans="1:5" x14ac:dyDescent="0.3">
      <c r="A694" s="27" t="s">
        <v>486</v>
      </c>
      <c r="B694" s="31">
        <v>1210.45</v>
      </c>
      <c r="C694" s="9"/>
      <c r="D694" s="27" t="s">
        <v>712</v>
      </c>
      <c r="E694" s="31">
        <v>424</v>
      </c>
    </row>
    <row r="695" spans="1:5" x14ac:dyDescent="0.3">
      <c r="A695" s="27" t="s">
        <v>487</v>
      </c>
      <c r="B695" s="31">
        <v>112</v>
      </c>
      <c r="C695" s="9"/>
      <c r="D695" t="s">
        <v>524</v>
      </c>
      <c r="E695" s="31">
        <f>SUM(E689:E694)</f>
        <v>58089.711400000007</v>
      </c>
    </row>
    <row r="696" spans="1:5" x14ac:dyDescent="0.3">
      <c r="A696" s="27" t="s">
        <v>488</v>
      </c>
      <c r="B696" s="31">
        <v>367</v>
      </c>
      <c r="C696" s="9"/>
      <c r="D696" s="9" t="s">
        <v>524</v>
      </c>
      <c r="E696" s="9"/>
    </row>
    <row r="697" spans="1:5" x14ac:dyDescent="0.3">
      <c r="A697" s="27" t="s">
        <v>489</v>
      </c>
      <c r="B697" s="31">
        <v>237</v>
      </c>
      <c r="C697" s="9"/>
      <c r="D697" s="9" t="s">
        <v>524</v>
      </c>
      <c r="E697" s="9"/>
    </row>
    <row r="698" spans="1:5" x14ac:dyDescent="0.3">
      <c r="A698" s="27" t="s">
        <v>490</v>
      </c>
      <c r="B698" s="31">
        <v>684</v>
      </c>
      <c r="C698" s="9"/>
      <c r="D698" s="9" t="s">
        <v>524</v>
      </c>
      <c r="E698" s="9"/>
    </row>
    <row r="699" spans="1:5" x14ac:dyDescent="0.3">
      <c r="A699" s="27" t="s">
        <v>491</v>
      </c>
      <c r="B699" s="31">
        <v>176</v>
      </c>
      <c r="C699" s="9"/>
      <c r="D699" s="9" t="s">
        <v>524</v>
      </c>
      <c r="E699" s="9"/>
    </row>
    <row r="700" spans="1:5" x14ac:dyDescent="0.3">
      <c r="A700" s="27" t="s">
        <v>492</v>
      </c>
      <c r="B700" s="31">
        <v>336.62</v>
      </c>
      <c r="C700" s="9"/>
      <c r="D700" s="9" t="s">
        <v>524</v>
      </c>
      <c r="E700" s="9"/>
    </row>
    <row r="701" spans="1:5" x14ac:dyDescent="0.3">
      <c r="A701" s="27" t="s">
        <v>493</v>
      </c>
      <c r="B701" s="31">
        <v>533.57999999999993</v>
      </c>
      <c r="C701" s="9"/>
      <c r="D701" s="9" t="s">
        <v>524</v>
      </c>
      <c r="E701" s="9"/>
    </row>
    <row r="702" spans="1:5" x14ac:dyDescent="0.3">
      <c r="A702" s="27" t="s">
        <v>494</v>
      </c>
      <c r="B702" s="31">
        <v>175</v>
      </c>
      <c r="C702" s="9"/>
      <c r="D702" s="9" t="s">
        <v>524</v>
      </c>
      <c r="E702" s="9"/>
    </row>
    <row r="703" spans="1:5" x14ac:dyDescent="0.3">
      <c r="A703" s="27" t="s">
        <v>495</v>
      </c>
      <c r="B703" s="31">
        <v>759.14</v>
      </c>
      <c r="C703" s="9"/>
      <c r="D703" s="9" t="s">
        <v>524</v>
      </c>
      <c r="E703" s="9"/>
    </row>
    <row r="704" spans="1:5" x14ac:dyDescent="0.3">
      <c r="A704" s="27" t="s">
        <v>496</v>
      </c>
      <c r="B704" s="31">
        <v>172</v>
      </c>
      <c r="C704" s="9"/>
      <c r="D704" s="9" t="s">
        <v>524</v>
      </c>
      <c r="E704" s="9"/>
    </row>
    <row r="705" spans="1:5" x14ac:dyDescent="0.3">
      <c r="A705" s="27" t="s">
        <v>497</v>
      </c>
      <c r="B705" s="31">
        <v>457</v>
      </c>
      <c r="C705" s="9"/>
      <c r="D705" s="9" t="s">
        <v>524</v>
      </c>
      <c r="E705" s="9"/>
    </row>
    <row r="706" spans="1:5" x14ac:dyDescent="0.3">
      <c r="A706" s="27" t="s">
        <v>498</v>
      </c>
      <c r="B706" s="31">
        <v>1020</v>
      </c>
      <c r="C706" s="9"/>
      <c r="D706" s="9" t="s">
        <v>524</v>
      </c>
      <c r="E706" s="9"/>
    </row>
    <row r="707" spans="1:5" x14ac:dyDescent="0.3">
      <c r="A707" s="27" t="s">
        <v>499</v>
      </c>
      <c r="B707" s="31">
        <v>481</v>
      </c>
      <c r="C707" s="9"/>
      <c r="D707" s="9" t="s">
        <v>524</v>
      </c>
      <c r="E707" s="9"/>
    </row>
    <row r="708" spans="1:5" x14ac:dyDescent="0.3">
      <c r="A708" s="27" t="s">
        <v>159</v>
      </c>
      <c r="B708" s="31">
        <v>456.25</v>
      </c>
      <c r="C708" s="9"/>
      <c r="D708" s="9" t="s">
        <v>524</v>
      </c>
      <c r="E708" s="9"/>
    </row>
    <row r="709" spans="1:5" x14ac:dyDescent="0.3">
      <c r="A709" s="27" t="s">
        <v>500</v>
      </c>
      <c r="B709" s="31">
        <v>1436.3400000000001</v>
      </c>
      <c r="C709" s="9"/>
      <c r="D709" s="9" t="s">
        <v>524</v>
      </c>
      <c r="E709" s="9"/>
    </row>
    <row r="710" spans="1:5" x14ac:dyDescent="0.3">
      <c r="A710" s="27" t="s">
        <v>501</v>
      </c>
      <c r="B710" s="31">
        <v>1394.48</v>
      </c>
      <c r="C710" s="9"/>
      <c r="D710" s="9" t="s">
        <v>524</v>
      </c>
      <c r="E710" s="9"/>
    </row>
    <row r="711" spans="1:5" x14ac:dyDescent="0.3">
      <c r="A711" s="27" t="s">
        <v>502</v>
      </c>
      <c r="B711" s="31">
        <v>355.5</v>
      </c>
      <c r="C711" s="9"/>
      <c r="D711" s="9" t="s">
        <v>524</v>
      </c>
      <c r="E711" s="9"/>
    </row>
    <row r="712" spans="1:5" x14ac:dyDescent="0.3">
      <c r="A712" s="27" t="s">
        <v>503</v>
      </c>
      <c r="B712" s="31">
        <v>440.2</v>
      </c>
      <c r="C712" s="9"/>
      <c r="D712" s="9" t="s">
        <v>524</v>
      </c>
      <c r="E712" s="9"/>
    </row>
    <row r="713" spans="1:5" x14ac:dyDescent="0.3">
      <c r="A713" s="27" t="s">
        <v>504</v>
      </c>
      <c r="B713" s="31">
        <v>3163.25</v>
      </c>
      <c r="C713" s="9"/>
      <c r="D713" s="9" t="s">
        <v>524</v>
      </c>
      <c r="E713" s="9"/>
    </row>
    <row r="714" spans="1:5" x14ac:dyDescent="0.3">
      <c r="A714" s="27" t="s">
        <v>505</v>
      </c>
      <c r="B714" s="31">
        <v>5574.05</v>
      </c>
      <c r="C714" s="9"/>
      <c r="D714" s="9" t="s">
        <v>524</v>
      </c>
      <c r="E714" s="9"/>
    </row>
    <row r="715" spans="1:5" x14ac:dyDescent="0.3">
      <c r="A715" s="27" t="s">
        <v>506</v>
      </c>
      <c r="B715" s="31">
        <v>634.29</v>
      </c>
      <c r="C715" s="9"/>
      <c r="D715" s="9" t="s">
        <v>524</v>
      </c>
      <c r="E715" s="9"/>
    </row>
    <row r="716" spans="1:5" x14ac:dyDescent="0.3">
      <c r="A716" s="27" t="s">
        <v>507</v>
      </c>
      <c r="B716" s="31">
        <v>0</v>
      </c>
      <c r="C716" s="9"/>
      <c r="D716" s="9"/>
      <c r="E716" s="9"/>
    </row>
    <row r="717" spans="1:5" x14ac:dyDescent="0.3">
      <c r="A717" s="27" t="s">
        <v>508</v>
      </c>
      <c r="B717" s="31">
        <v>1533.55</v>
      </c>
      <c r="C717" s="9"/>
      <c r="D717" s="9"/>
      <c r="E717" s="9"/>
    </row>
    <row r="718" spans="1:5" x14ac:dyDescent="0.3">
      <c r="A718" s="27" t="s">
        <v>509</v>
      </c>
      <c r="B718" s="31">
        <v>1315.5113999999999</v>
      </c>
      <c r="C718" s="9"/>
      <c r="D718" s="9"/>
      <c r="E718" s="9"/>
    </row>
    <row r="719" spans="1:5" x14ac:dyDescent="0.3">
      <c r="A719" s="27" t="s">
        <v>161</v>
      </c>
      <c r="B719" s="31">
        <v>401.5</v>
      </c>
      <c r="C719" s="9"/>
      <c r="D719" s="9"/>
      <c r="E719" s="9"/>
    </row>
    <row r="720" spans="1:5" x14ac:dyDescent="0.3">
      <c r="A720" s="27" t="s">
        <v>510</v>
      </c>
      <c r="B720" s="31">
        <v>267.04000000000002</v>
      </c>
      <c r="C720" s="9"/>
      <c r="D720" s="9"/>
      <c r="E720" s="9"/>
    </row>
    <row r="721" spans="1:5" x14ac:dyDescent="0.3">
      <c r="A721" s="27" t="s">
        <v>511</v>
      </c>
      <c r="B721" s="31">
        <v>726</v>
      </c>
      <c r="C721" s="9"/>
      <c r="D721" s="9"/>
      <c r="E721" s="9"/>
    </row>
    <row r="722" spans="1:5" x14ac:dyDescent="0.3">
      <c r="A722" s="27" t="s">
        <v>163</v>
      </c>
      <c r="B722" s="31">
        <v>238.86</v>
      </c>
      <c r="C722" s="9"/>
      <c r="D722" s="9"/>
      <c r="E722" s="9"/>
    </row>
    <row r="723" spans="1:5" x14ac:dyDescent="0.3">
      <c r="A723" s="27" t="s">
        <v>512</v>
      </c>
      <c r="B723" s="31">
        <v>2224.62</v>
      </c>
      <c r="C723" s="9"/>
      <c r="D723" s="9"/>
      <c r="E723" s="9"/>
    </row>
    <row r="724" spans="1:5" x14ac:dyDescent="0.3">
      <c r="A724" s="27" t="s">
        <v>513</v>
      </c>
      <c r="B724" s="31">
        <v>6538.5</v>
      </c>
      <c r="C724" s="9"/>
      <c r="D724" s="9"/>
      <c r="E724" s="9"/>
    </row>
    <row r="725" spans="1:5" x14ac:dyDescent="0.3">
      <c r="A725" s="27" t="s">
        <v>514</v>
      </c>
      <c r="B725" s="31">
        <v>878.12</v>
      </c>
      <c r="C725" s="9"/>
      <c r="D725" s="9"/>
      <c r="E725" s="9"/>
    </row>
    <row r="726" spans="1:5" x14ac:dyDescent="0.3">
      <c r="A726" s="27" t="s">
        <v>515</v>
      </c>
      <c r="B726" s="31">
        <v>633.79</v>
      </c>
      <c r="C726" s="9"/>
      <c r="D726" s="9"/>
      <c r="E726" s="9"/>
    </row>
    <row r="727" spans="1:5" x14ac:dyDescent="0.3">
      <c r="A727" s="27" t="s">
        <v>164</v>
      </c>
      <c r="B727" s="31">
        <v>327</v>
      </c>
      <c r="C727" s="9"/>
      <c r="D727" s="9"/>
      <c r="E727" s="9"/>
    </row>
    <row r="728" spans="1:5" x14ac:dyDescent="0.3">
      <c r="A728" s="27" t="s">
        <v>516</v>
      </c>
      <c r="B728" s="31">
        <v>5598.45</v>
      </c>
      <c r="C728" s="9"/>
      <c r="D728" s="9"/>
      <c r="E728" s="9"/>
    </row>
    <row r="729" spans="1:5" x14ac:dyDescent="0.3">
      <c r="A729" s="27" t="s">
        <v>517</v>
      </c>
      <c r="B729" s="31">
        <v>5138.7</v>
      </c>
      <c r="C729" s="9"/>
      <c r="D729" s="9"/>
      <c r="E729" s="9"/>
    </row>
    <row r="730" spans="1:5" x14ac:dyDescent="0.3">
      <c r="A730" s="27" t="s">
        <v>518</v>
      </c>
      <c r="B730" s="31">
        <v>1725.2</v>
      </c>
      <c r="C730" s="9"/>
      <c r="D730" s="9"/>
      <c r="E730" s="9"/>
    </row>
    <row r="731" spans="1:5" x14ac:dyDescent="0.3">
      <c r="A731" s="27" t="s">
        <v>165</v>
      </c>
      <c r="B731" s="31">
        <v>1960.25</v>
      </c>
      <c r="C731" s="9"/>
      <c r="D731" s="9"/>
      <c r="E731" s="9"/>
    </row>
    <row r="732" spans="1:5" x14ac:dyDescent="0.3">
      <c r="A732" s="27" t="s">
        <v>519</v>
      </c>
      <c r="B732" s="31">
        <v>380</v>
      </c>
      <c r="C732" s="9"/>
      <c r="D732" s="9"/>
      <c r="E732" s="9"/>
    </row>
    <row r="733" spans="1:5" x14ac:dyDescent="0.3">
      <c r="A733" s="27" t="s">
        <v>520</v>
      </c>
      <c r="B733" s="31">
        <v>4143.0200000000004</v>
      </c>
      <c r="C733" s="9"/>
      <c r="D733" s="9"/>
      <c r="E733" s="9"/>
    </row>
    <row r="734" spans="1:5" x14ac:dyDescent="0.3">
      <c r="A734" s="27" t="s">
        <v>521</v>
      </c>
      <c r="B734" s="31">
        <v>1</v>
      </c>
      <c r="C734" s="9"/>
      <c r="D734" s="9"/>
      <c r="E734" s="9"/>
    </row>
    <row r="735" spans="1:5" x14ac:dyDescent="0.3">
      <c r="A735" s="27" t="s">
        <v>522</v>
      </c>
      <c r="B735" s="31">
        <v>298.77999999999997</v>
      </c>
      <c r="C735" s="9"/>
      <c r="D735" s="9"/>
      <c r="E735" s="9"/>
    </row>
    <row r="736" spans="1:5" x14ac:dyDescent="0.3">
      <c r="A736" s="27" t="s">
        <v>523</v>
      </c>
      <c r="B736" s="31">
        <v>126</v>
      </c>
      <c r="C736" s="9"/>
      <c r="D736" s="9"/>
      <c r="E736" s="9"/>
    </row>
    <row r="737" spans="1:25" x14ac:dyDescent="0.3">
      <c r="A737"/>
      <c r="B737" s="31">
        <f>SUM(B689:B736)</f>
        <v>58089.7114</v>
      </c>
      <c r="C737" s="9"/>
      <c r="D737" s="9"/>
      <c r="E737" s="9"/>
    </row>
    <row r="738" spans="1:25" x14ac:dyDescent="0.3">
      <c r="B738" s="10"/>
      <c r="C738" s="9"/>
      <c r="D738" s="9"/>
      <c r="E738" s="9"/>
    </row>
    <row r="739" spans="1:25" x14ac:dyDescent="0.3">
      <c r="A739" s="2"/>
      <c r="B739" s="10"/>
      <c r="C739" s="9"/>
      <c r="D739" s="9"/>
      <c r="E739" s="9"/>
    </row>
    <row r="740" spans="1:25" x14ac:dyDescent="0.3">
      <c r="A740" s="2"/>
      <c r="B740" s="10"/>
      <c r="C740" s="9"/>
      <c r="D740" s="9"/>
      <c r="E740" s="9"/>
    </row>
    <row r="741" spans="1:25" x14ac:dyDescent="0.3">
      <c r="A741" s="2"/>
      <c r="B741" s="10"/>
      <c r="C741" s="9"/>
      <c r="D741" s="9"/>
      <c r="E741" s="9"/>
    </row>
    <row r="742" spans="1:25" x14ac:dyDescent="0.3">
      <c r="A742" s="9"/>
      <c r="B742" s="9"/>
    </row>
    <row r="744" spans="1:25" x14ac:dyDescent="0.3">
      <c r="A744" s="11"/>
      <c r="B744" s="10"/>
    </row>
    <row r="745" spans="1:25" x14ac:dyDescent="0.3">
      <c r="A745" s="11"/>
      <c r="B745" s="10"/>
    </row>
    <row r="746" spans="1:25" x14ac:dyDescent="0.3">
      <c r="A746" s="11"/>
      <c r="B746" s="10"/>
    </row>
    <row r="747" spans="1:25" x14ac:dyDescent="0.3">
      <c r="A747" s="11"/>
      <c r="B747" s="10"/>
    </row>
    <row r="748" spans="1:25" x14ac:dyDescent="0.3">
      <c r="A748" s="11"/>
      <c r="B748" s="10"/>
    </row>
    <row r="749" spans="1:25" ht="15" thickBot="1" x14ac:dyDescent="0.35">
      <c r="A749" s="4" t="s">
        <v>938</v>
      </c>
      <c r="X749"/>
      <c r="Y749"/>
    </row>
    <row r="750" spans="1:25" ht="33.75" customHeight="1" thickBot="1" x14ac:dyDescent="0.35">
      <c r="A750" s="38" t="s">
        <v>44</v>
      </c>
      <c r="B750" s="38" t="s">
        <v>42</v>
      </c>
      <c r="F750" s="117" t="s">
        <v>210</v>
      </c>
      <c r="G750" s="117" t="s">
        <v>211</v>
      </c>
      <c r="H750" s="129" t="s">
        <v>212</v>
      </c>
      <c r="I750" s="130"/>
      <c r="J750" s="130"/>
      <c r="K750" s="146"/>
      <c r="L750" s="117" t="s">
        <v>213</v>
      </c>
      <c r="X750"/>
      <c r="Y750"/>
    </row>
    <row r="751" spans="1:25" ht="52.8" thickBot="1" x14ac:dyDescent="0.35">
      <c r="A751" s="27" t="s">
        <v>939</v>
      </c>
      <c r="B751" s="28">
        <v>164</v>
      </c>
      <c r="F751" s="118"/>
      <c r="G751" s="118"/>
      <c r="H751" s="40" t="s">
        <v>963</v>
      </c>
      <c r="I751" s="40" t="s">
        <v>964</v>
      </c>
      <c r="J751" s="40" t="s">
        <v>83</v>
      </c>
      <c r="K751" s="40" t="s">
        <v>22</v>
      </c>
      <c r="L751" s="118"/>
      <c r="X751"/>
      <c r="Y751"/>
    </row>
    <row r="752" spans="1:25" ht="18" thickBot="1" x14ac:dyDescent="0.4">
      <c r="A752" s="27" t="s">
        <v>940</v>
      </c>
      <c r="B752" s="28">
        <v>11</v>
      </c>
      <c r="F752" s="147" t="s">
        <v>0</v>
      </c>
      <c r="G752" s="41">
        <v>1780</v>
      </c>
      <c r="H752" s="41">
        <v>582</v>
      </c>
      <c r="I752" s="41">
        <v>1890</v>
      </c>
      <c r="J752" s="41">
        <v>15051</v>
      </c>
      <c r="K752" s="148">
        <f>+SUM(H752:J752)</f>
        <v>17523</v>
      </c>
      <c r="L752" s="148">
        <f>+K752/$K$760*100</f>
        <v>11.27925538762584</v>
      </c>
      <c r="X752"/>
      <c r="Y752"/>
    </row>
    <row r="753" spans="1:25" ht="18" thickBot="1" x14ac:dyDescent="0.4">
      <c r="A753" s="27" t="s">
        <v>941</v>
      </c>
      <c r="B753" s="28">
        <v>222</v>
      </c>
      <c r="F753" s="42" t="s">
        <v>56</v>
      </c>
      <c r="G753" s="43">
        <v>1141</v>
      </c>
      <c r="H753" s="43">
        <v>1949</v>
      </c>
      <c r="I753" s="43">
        <v>2078</v>
      </c>
      <c r="J753" s="43">
        <v>23044</v>
      </c>
      <c r="K753" s="148">
        <f t="shared" ref="K753:K759" si="1">+SUM(H753:J753)</f>
        <v>27071</v>
      </c>
      <c r="L753" s="148">
        <f t="shared" ref="L753:L759" si="2">+K753/$K$760*100</f>
        <v>17.425139679188444</v>
      </c>
      <c r="X753"/>
      <c r="Y753"/>
    </row>
    <row r="754" spans="1:25" ht="18" thickBot="1" x14ac:dyDescent="0.4">
      <c r="A754" s="27" t="s">
        <v>942</v>
      </c>
      <c r="B754" s="28">
        <v>2</v>
      </c>
      <c r="F754" s="42" t="s">
        <v>214</v>
      </c>
      <c r="G754" s="43">
        <v>1881</v>
      </c>
      <c r="H754" s="42">
        <v>1934</v>
      </c>
      <c r="I754" s="43">
        <v>5432</v>
      </c>
      <c r="J754" s="43">
        <v>33151</v>
      </c>
      <c r="K754" s="148">
        <f t="shared" si="1"/>
        <v>40517</v>
      </c>
      <c r="L754" s="148">
        <f t="shared" si="2"/>
        <v>26.08009989958547</v>
      </c>
      <c r="X754"/>
      <c r="Y754"/>
    </row>
    <row r="755" spans="1:25" ht="18" thickBot="1" x14ac:dyDescent="0.4">
      <c r="A755" s="27" t="s">
        <v>943</v>
      </c>
      <c r="B755" s="28">
        <v>40</v>
      </c>
      <c r="F755" s="42" t="s">
        <v>965</v>
      </c>
      <c r="G755" s="42">
        <v>202</v>
      </c>
      <c r="H755" s="42">
        <v>46</v>
      </c>
      <c r="I755" s="42">
        <v>74</v>
      </c>
      <c r="J755" s="43">
        <v>709</v>
      </c>
      <c r="K755" s="148">
        <f t="shared" si="1"/>
        <v>829</v>
      </c>
      <c r="L755" s="148">
        <f t="shared" si="2"/>
        <v>0.53361312083215329</v>
      </c>
      <c r="X755"/>
      <c r="Y755"/>
    </row>
    <row r="756" spans="1:25" ht="18" thickBot="1" x14ac:dyDescent="0.4">
      <c r="A756" s="27" t="s">
        <v>944</v>
      </c>
      <c r="B756" s="28">
        <v>3942</v>
      </c>
      <c r="F756" s="42" t="s">
        <v>966</v>
      </c>
      <c r="G756" s="43">
        <v>1588</v>
      </c>
      <c r="H756" s="43">
        <v>1170</v>
      </c>
      <c r="I756" s="43">
        <v>2912</v>
      </c>
      <c r="J756" s="43">
        <v>14718</v>
      </c>
      <c r="K756" s="148">
        <f t="shared" si="1"/>
        <v>18800</v>
      </c>
      <c r="L756" s="148">
        <f t="shared" si="2"/>
        <v>12.101238445892015</v>
      </c>
      <c r="X756"/>
      <c r="Y756"/>
    </row>
    <row r="757" spans="1:25" ht="18" thickBot="1" x14ac:dyDescent="0.4">
      <c r="A757" s="27" t="s">
        <v>945</v>
      </c>
      <c r="B757" s="28">
        <v>8385</v>
      </c>
      <c r="F757" s="42" t="s">
        <v>967</v>
      </c>
      <c r="G757" s="43">
        <v>8241</v>
      </c>
      <c r="H757" s="42">
        <v>4341</v>
      </c>
      <c r="I757" s="43">
        <v>4002</v>
      </c>
      <c r="J757" s="43">
        <v>42273</v>
      </c>
      <c r="K757" s="148">
        <f t="shared" si="1"/>
        <v>50616</v>
      </c>
      <c r="L757" s="148">
        <f t="shared" si="2"/>
        <v>32.580653466876079</v>
      </c>
      <c r="X757"/>
      <c r="Y757"/>
    </row>
    <row r="758" spans="1:25" ht="18" thickBot="1" x14ac:dyDescent="0.4">
      <c r="A758" s="27" t="s">
        <v>946</v>
      </c>
      <c r="B758" s="28">
        <v>50</v>
      </c>
      <c r="F758" s="42" t="s">
        <v>968</v>
      </c>
      <c r="G758" s="43">
        <v>0</v>
      </c>
      <c r="H758" s="42">
        <v>0</v>
      </c>
      <c r="I758" s="42">
        <v>0</v>
      </c>
      <c r="J758" s="43">
        <v>0</v>
      </c>
      <c r="K758" s="148">
        <f t="shared" si="1"/>
        <v>0</v>
      </c>
      <c r="L758" s="148">
        <f t="shared" si="2"/>
        <v>0</v>
      </c>
      <c r="X758"/>
      <c r="Y758"/>
    </row>
    <row r="759" spans="1:25" ht="35.4" thickBot="1" x14ac:dyDescent="0.4">
      <c r="A759" s="27" t="s">
        <v>947</v>
      </c>
      <c r="B759" s="28">
        <v>0</v>
      </c>
      <c r="F759" s="149" t="s">
        <v>969</v>
      </c>
      <c r="G759" s="149">
        <v>0</v>
      </c>
      <c r="H759" s="149">
        <v>0</v>
      </c>
      <c r="I759" s="149">
        <v>0</v>
      </c>
      <c r="J759" s="149">
        <v>0</v>
      </c>
      <c r="K759" s="148">
        <f t="shared" si="1"/>
        <v>0</v>
      </c>
      <c r="L759" s="148">
        <f t="shared" si="2"/>
        <v>0</v>
      </c>
    </row>
    <row r="760" spans="1:25" ht="35.4" thickBot="1" x14ac:dyDescent="0.4">
      <c r="A760" s="27" t="s">
        <v>948</v>
      </c>
      <c r="B760" s="28">
        <v>8032</v>
      </c>
      <c r="F760" s="44" t="s">
        <v>215</v>
      </c>
      <c r="G760" s="45">
        <f>SUM(G752:G759)</f>
        <v>14833</v>
      </c>
      <c r="H760" s="45">
        <f t="shared" ref="H760:L760" si="3">SUM(H752:H759)</f>
        <v>10022</v>
      </c>
      <c r="I760" s="45">
        <f t="shared" si="3"/>
        <v>16388</v>
      </c>
      <c r="J760" s="45">
        <f t="shared" si="3"/>
        <v>128946</v>
      </c>
      <c r="K760" s="45">
        <f t="shared" si="3"/>
        <v>155356</v>
      </c>
      <c r="L760" s="45">
        <f t="shared" si="3"/>
        <v>100</v>
      </c>
    </row>
    <row r="761" spans="1:25" x14ac:dyDescent="0.3">
      <c r="A761" s="27" t="s">
        <v>949</v>
      </c>
      <c r="B761" s="28">
        <v>379295</v>
      </c>
    </row>
    <row r="762" spans="1:25" x14ac:dyDescent="0.3">
      <c r="A762" s="27" t="s">
        <v>950</v>
      </c>
      <c r="B762" s="28">
        <v>26964</v>
      </c>
    </row>
    <row r="763" spans="1:25" x14ac:dyDescent="0.3">
      <c r="A763" s="27" t="s">
        <v>951</v>
      </c>
      <c r="B763" s="28">
        <v>513</v>
      </c>
    </row>
    <row r="764" spans="1:25" x14ac:dyDescent="0.3">
      <c r="A764" s="27" t="s">
        <v>952</v>
      </c>
      <c r="B764" s="28">
        <v>29954</v>
      </c>
    </row>
    <row r="765" spans="1:25" x14ac:dyDescent="0.3">
      <c r="A765" s="27" t="s">
        <v>953</v>
      </c>
      <c r="B765" s="28">
        <v>14824</v>
      </c>
    </row>
    <row r="766" spans="1:25" x14ac:dyDescent="0.3">
      <c r="A766" s="27" t="s">
        <v>954</v>
      </c>
      <c r="B766" s="28">
        <v>8</v>
      </c>
    </row>
    <row r="767" spans="1:25" x14ac:dyDescent="0.3">
      <c r="A767" s="27" t="s">
        <v>955</v>
      </c>
      <c r="B767" s="28">
        <v>805369</v>
      </c>
    </row>
    <row r="768" spans="1:25" x14ac:dyDescent="0.3">
      <c r="A768" s="27" t="s">
        <v>956</v>
      </c>
      <c r="B768" s="28">
        <v>1588</v>
      </c>
    </row>
    <row r="769" spans="1:2" x14ac:dyDescent="0.3">
      <c r="A769" s="27" t="s">
        <v>957</v>
      </c>
      <c r="B769" s="28">
        <v>1030</v>
      </c>
    </row>
    <row r="770" spans="1:2" x14ac:dyDescent="0.3">
      <c r="A770" s="27" t="s">
        <v>958</v>
      </c>
      <c r="B770" s="28">
        <v>4445</v>
      </c>
    </row>
    <row r="771" spans="1:2" x14ac:dyDescent="0.3">
      <c r="A771" s="27" t="s">
        <v>959</v>
      </c>
      <c r="B771" s="28">
        <v>99</v>
      </c>
    </row>
    <row r="772" spans="1:2" x14ac:dyDescent="0.3">
      <c r="A772" s="27" t="s">
        <v>960</v>
      </c>
      <c r="B772" s="28">
        <v>1101</v>
      </c>
    </row>
    <row r="773" spans="1:2" x14ac:dyDescent="0.3">
      <c r="A773" s="27" t="s">
        <v>961</v>
      </c>
      <c r="B773" s="28">
        <v>279139</v>
      </c>
    </row>
    <row r="774" spans="1:2" x14ac:dyDescent="0.3">
      <c r="A774" s="27" t="s">
        <v>962</v>
      </c>
      <c r="B774" s="28">
        <v>841</v>
      </c>
    </row>
    <row r="775" spans="1:2" x14ac:dyDescent="0.3">
      <c r="A775" s="27"/>
      <c r="B775" s="31"/>
    </row>
    <row r="776" spans="1:2" x14ac:dyDescent="0.3">
      <c r="A776" s="27"/>
      <c r="B776" s="31"/>
    </row>
    <row r="777" spans="1:2" x14ac:dyDescent="0.3">
      <c r="A777" s="27"/>
      <c r="B777" s="31"/>
    </row>
    <row r="778" spans="1:2" x14ac:dyDescent="0.3">
      <c r="A778" s="27"/>
      <c r="B778" s="31"/>
    </row>
    <row r="779" spans="1:2" x14ac:dyDescent="0.3">
      <c r="A779" s="27"/>
      <c r="B779" s="31"/>
    </row>
    <row r="780" spans="1:2" x14ac:dyDescent="0.3">
      <c r="A780" s="27"/>
      <c r="B780" s="31"/>
    </row>
    <row r="781" spans="1:2" x14ac:dyDescent="0.3">
      <c r="A781" s="27"/>
      <c r="B781" s="31"/>
    </row>
    <row r="782" spans="1:2" x14ac:dyDescent="0.3">
      <c r="A782" s="27"/>
      <c r="B782" s="31"/>
    </row>
    <row r="783" spans="1:2" x14ac:dyDescent="0.3">
      <c r="A783" s="27"/>
      <c r="B783" s="31"/>
    </row>
    <row r="784" spans="1:2" x14ac:dyDescent="0.3">
      <c r="A784" s="27"/>
      <c r="B784" s="31"/>
    </row>
    <row r="785" spans="1:12" x14ac:dyDescent="0.3">
      <c r="A785" s="27"/>
      <c r="B785" s="31"/>
    </row>
    <row r="786" spans="1:12" x14ac:dyDescent="0.3">
      <c r="A786" s="4" t="s">
        <v>970</v>
      </c>
    </row>
    <row r="787" spans="1:12" ht="15" thickBot="1" x14ac:dyDescent="0.35">
      <c r="A787" s="38" t="s">
        <v>44</v>
      </c>
      <c r="B787" s="38" t="s">
        <v>42</v>
      </c>
    </row>
    <row r="788" spans="1:12" ht="18" thickBot="1" x14ac:dyDescent="0.35">
      <c r="A788" s="27" t="s">
        <v>205</v>
      </c>
      <c r="B788" s="31">
        <v>17603.346000000001</v>
      </c>
      <c r="E788" s="117" t="s">
        <v>210</v>
      </c>
      <c r="F788" s="117" t="s">
        <v>211</v>
      </c>
      <c r="G788" s="129" t="s">
        <v>212</v>
      </c>
      <c r="H788" s="130"/>
      <c r="I788" s="130"/>
      <c r="J788" s="130"/>
      <c r="K788" s="130"/>
      <c r="L788" s="127" t="s">
        <v>213</v>
      </c>
    </row>
    <row r="789" spans="1:12" ht="52.8" thickBot="1" x14ac:dyDescent="0.35">
      <c r="A789" s="27" t="s">
        <v>206</v>
      </c>
      <c r="B789" s="31">
        <v>5609</v>
      </c>
      <c r="E789" s="118"/>
      <c r="F789" s="118"/>
      <c r="G789" s="40" t="s">
        <v>217</v>
      </c>
      <c r="H789" s="40" t="s">
        <v>83</v>
      </c>
      <c r="I789" s="40" t="s">
        <v>218</v>
      </c>
      <c r="J789" s="40" t="s">
        <v>219</v>
      </c>
      <c r="K789" s="40" t="s">
        <v>450</v>
      </c>
      <c r="L789" s="128"/>
    </row>
    <row r="790" spans="1:12" ht="18" thickBot="1" x14ac:dyDescent="0.4">
      <c r="A790" s="27" t="s">
        <v>207</v>
      </c>
      <c r="B790" s="31">
        <v>11372</v>
      </c>
      <c r="E790" s="5" t="s">
        <v>0</v>
      </c>
      <c r="F790" s="6">
        <v>54</v>
      </c>
      <c r="G790" s="41">
        <v>2600</v>
      </c>
      <c r="H790" s="41">
        <v>12496</v>
      </c>
      <c r="I790" s="41">
        <v>1440</v>
      </c>
      <c r="J790" s="41">
        <v>2910</v>
      </c>
      <c r="K790" s="41">
        <f>+SUM(G790:H790)</f>
        <v>15096</v>
      </c>
      <c r="L790" s="41">
        <f>+K790/$K$793*100</f>
        <v>48.274759361708931</v>
      </c>
    </row>
    <row r="791" spans="1:12" ht="18" thickBot="1" x14ac:dyDescent="0.4">
      <c r="A791" s="27" t="s">
        <v>208</v>
      </c>
      <c r="B791" s="31">
        <v>50776</v>
      </c>
      <c r="E791" s="7" t="s">
        <v>56</v>
      </c>
      <c r="F791" s="6">
        <v>21</v>
      </c>
      <c r="G791" s="42">
        <v>1725</v>
      </c>
      <c r="H791" s="43">
        <v>4082</v>
      </c>
      <c r="I791" s="43">
        <v>1374</v>
      </c>
      <c r="J791" s="43">
        <v>924</v>
      </c>
      <c r="K791" s="41">
        <f t="shared" ref="K791:K792" si="4">+SUM(G791:H791)</f>
        <v>5807</v>
      </c>
      <c r="L791" s="41">
        <f t="shared" ref="L791:L792" si="5">+K791/$K$793*100</f>
        <v>18.56992101307921</v>
      </c>
    </row>
    <row r="792" spans="1:12" ht="18" thickBot="1" x14ac:dyDescent="0.4">
      <c r="A792" s="27" t="s">
        <v>209</v>
      </c>
      <c r="B792" s="31">
        <v>21531</v>
      </c>
      <c r="E792" s="7" t="s">
        <v>214</v>
      </c>
      <c r="F792" s="6">
        <v>21</v>
      </c>
      <c r="G792" s="42">
        <v>1961</v>
      </c>
      <c r="H792" s="43">
        <v>8407</v>
      </c>
      <c r="I792" s="43">
        <v>201</v>
      </c>
      <c r="J792" s="43">
        <v>105</v>
      </c>
      <c r="K792" s="41">
        <f t="shared" si="4"/>
        <v>10368</v>
      </c>
      <c r="L792" s="41">
        <f t="shared" si="5"/>
        <v>33.15531962521186</v>
      </c>
    </row>
    <row r="793" spans="1:12" ht="52.8" thickBot="1" x14ac:dyDescent="0.4">
      <c r="A793" s="27" t="s">
        <v>216</v>
      </c>
      <c r="B793" s="31">
        <v>2722</v>
      </c>
      <c r="E793" s="44" t="s">
        <v>215</v>
      </c>
      <c r="F793" s="45">
        <f>SUM(F790:F792)</f>
        <v>96</v>
      </c>
      <c r="G793" s="45">
        <f t="shared" ref="G793:K793" si="6">SUM(G790:G792)</f>
        <v>6286</v>
      </c>
      <c r="H793" s="45">
        <f t="shared" si="6"/>
        <v>24985</v>
      </c>
      <c r="I793" s="45">
        <f t="shared" si="6"/>
        <v>3015</v>
      </c>
      <c r="J793" s="45">
        <f t="shared" si="6"/>
        <v>3939</v>
      </c>
      <c r="K793" s="45">
        <f t="shared" si="6"/>
        <v>31271</v>
      </c>
      <c r="L793" s="45">
        <f>+SUM(L790:L792)</f>
        <v>100</v>
      </c>
    </row>
    <row r="794" spans="1:12" x14ac:dyDescent="0.3">
      <c r="A794" s="27" t="s">
        <v>971</v>
      </c>
      <c r="B794" s="31">
        <v>4</v>
      </c>
    </row>
    <row r="795" spans="1:12" x14ac:dyDescent="0.3">
      <c r="A795" s="27" t="s">
        <v>972</v>
      </c>
      <c r="B795" s="31">
        <v>1</v>
      </c>
    </row>
    <row r="796" spans="1:12" x14ac:dyDescent="0.3">
      <c r="A796"/>
      <c r="B796"/>
    </row>
    <row r="797" spans="1:12" x14ac:dyDescent="0.3">
      <c r="A797" s="27"/>
      <c r="B797" s="31"/>
    </row>
    <row r="798" spans="1:12" x14ac:dyDescent="0.3">
      <c r="A798" s="27"/>
      <c r="B798" s="31"/>
    </row>
    <row r="799" spans="1:12" x14ac:dyDescent="0.3">
      <c r="A799" s="27"/>
      <c r="B799" s="31"/>
    </row>
    <row r="800" spans="1:12" x14ac:dyDescent="0.3">
      <c r="A800" s="27"/>
      <c r="B800" s="31"/>
    </row>
    <row r="801" spans="1:13" x14ac:dyDescent="0.3">
      <c r="A801" s="4" t="s">
        <v>973</v>
      </c>
    </row>
    <row r="802" spans="1:13" x14ac:dyDescent="0.3">
      <c r="A802" s="38" t="s">
        <v>44</v>
      </c>
      <c r="B802" s="38" t="s">
        <v>42</v>
      </c>
    </row>
    <row r="803" spans="1:13" ht="15" thickBot="1" x14ac:dyDescent="0.35">
      <c r="A803" s="150" t="s">
        <v>151</v>
      </c>
      <c r="B803" s="31">
        <v>94</v>
      </c>
    </row>
    <row r="804" spans="1:13" ht="16.2" thickBot="1" x14ac:dyDescent="0.35">
      <c r="A804" s="150" t="s">
        <v>974</v>
      </c>
      <c r="B804" s="31">
        <v>2</v>
      </c>
      <c r="E804" s="151" t="s">
        <v>210</v>
      </c>
      <c r="F804" s="152" t="s">
        <v>996</v>
      </c>
      <c r="G804" s="153" t="s">
        <v>997</v>
      </c>
      <c r="H804" s="152" t="s">
        <v>998</v>
      </c>
      <c r="I804" s="152" t="s">
        <v>999</v>
      </c>
      <c r="J804" s="152" t="s">
        <v>1000</v>
      </c>
      <c r="K804" s="154" t="s">
        <v>192</v>
      </c>
      <c r="L804" s="154"/>
      <c r="M804" s="152" t="s">
        <v>1001</v>
      </c>
    </row>
    <row r="805" spans="1:13" ht="31.8" thickBot="1" x14ac:dyDescent="0.35">
      <c r="A805" s="150" t="s">
        <v>975</v>
      </c>
      <c r="B805" s="31">
        <v>4</v>
      </c>
      <c r="E805" s="155"/>
      <c r="F805" s="156"/>
      <c r="G805" s="157"/>
      <c r="H805" s="156"/>
      <c r="I805" s="156"/>
      <c r="J805" s="156"/>
      <c r="K805" s="158" t="s">
        <v>218</v>
      </c>
      <c r="L805" s="159" t="s">
        <v>219</v>
      </c>
      <c r="M805" s="156"/>
    </row>
    <row r="806" spans="1:13" ht="15.6" x14ac:dyDescent="0.3">
      <c r="A806" s="150" t="s">
        <v>976</v>
      </c>
      <c r="B806" s="31">
        <v>2</v>
      </c>
      <c r="E806" s="160" t="s">
        <v>0</v>
      </c>
      <c r="F806" s="161">
        <v>124</v>
      </c>
      <c r="G806" s="161">
        <v>61</v>
      </c>
      <c r="H806" s="161">
        <v>62</v>
      </c>
      <c r="I806" s="161">
        <f>+SUM(G806:H806)</f>
        <v>123</v>
      </c>
      <c r="J806" s="161">
        <v>15</v>
      </c>
      <c r="K806" s="161">
        <v>0</v>
      </c>
      <c r="L806" s="161">
        <v>10</v>
      </c>
      <c r="M806" s="162">
        <f>+I806/$I$812*100</f>
        <v>19.158878504672895</v>
      </c>
    </row>
    <row r="807" spans="1:13" ht="15.6" x14ac:dyDescent="0.3">
      <c r="A807" s="150" t="s">
        <v>977</v>
      </c>
      <c r="B807" s="31">
        <v>13100</v>
      </c>
      <c r="E807" s="160" t="s">
        <v>56</v>
      </c>
      <c r="F807" s="160">
        <v>30</v>
      </c>
      <c r="G807" s="160">
        <v>17</v>
      </c>
      <c r="H807" s="160">
        <v>16</v>
      </c>
      <c r="I807" s="161">
        <f t="shared" ref="I807:I811" si="7">+SUM(G807:H807)</f>
        <v>33</v>
      </c>
      <c r="J807" s="160">
        <v>7</v>
      </c>
      <c r="K807" s="160">
        <v>0</v>
      </c>
      <c r="L807" s="160">
        <v>26</v>
      </c>
      <c r="M807" s="162">
        <f t="shared" ref="M807:M811" si="8">+I807/$I$812*100</f>
        <v>5.1401869158878499</v>
      </c>
    </row>
    <row r="808" spans="1:13" ht="15.6" x14ac:dyDescent="0.3">
      <c r="A808" s="150" t="s">
        <v>978</v>
      </c>
      <c r="B808" s="31">
        <v>199</v>
      </c>
      <c r="E808" s="160" t="s">
        <v>214</v>
      </c>
      <c r="F808" s="163">
        <v>0</v>
      </c>
      <c r="G808" s="163">
        <v>0</v>
      </c>
      <c r="H808" s="163">
        <v>0</v>
      </c>
      <c r="I808" s="161">
        <f t="shared" si="7"/>
        <v>0</v>
      </c>
      <c r="J808" s="163">
        <v>0</v>
      </c>
      <c r="K808" s="163">
        <v>0</v>
      </c>
      <c r="L808" s="163">
        <v>0</v>
      </c>
      <c r="M808" s="162">
        <f t="shared" si="8"/>
        <v>0</v>
      </c>
    </row>
    <row r="809" spans="1:13" ht="46.8" x14ac:dyDescent="0.3">
      <c r="A809" s="150" t="s">
        <v>979</v>
      </c>
      <c r="B809" s="31">
        <v>1</v>
      </c>
      <c r="E809" s="160" t="s">
        <v>966</v>
      </c>
      <c r="F809" s="164">
        <v>0</v>
      </c>
      <c r="G809" s="164">
        <v>96</v>
      </c>
      <c r="H809" s="164">
        <v>99</v>
      </c>
      <c r="I809" s="161">
        <f t="shared" si="7"/>
        <v>195</v>
      </c>
      <c r="J809" s="164">
        <v>6</v>
      </c>
      <c r="K809" s="164">
        <v>0</v>
      </c>
      <c r="L809" s="164">
        <v>24</v>
      </c>
      <c r="M809" s="162">
        <f t="shared" si="8"/>
        <v>30.373831775700932</v>
      </c>
    </row>
    <row r="810" spans="1:13" ht="15.6" x14ac:dyDescent="0.3">
      <c r="A810" s="150" t="s">
        <v>980</v>
      </c>
      <c r="B810" s="31">
        <v>3</v>
      </c>
      <c r="E810" s="165" t="s">
        <v>1002</v>
      </c>
      <c r="F810" s="165">
        <v>36</v>
      </c>
      <c r="G810" s="165">
        <v>21</v>
      </c>
      <c r="H810" s="165">
        <v>0</v>
      </c>
      <c r="I810" s="161">
        <f t="shared" si="7"/>
        <v>21</v>
      </c>
      <c r="J810" s="165">
        <v>4</v>
      </c>
      <c r="K810" s="165">
        <v>0</v>
      </c>
      <c r="L810" s="165">
        <v>21</v>
      </c>
      <c r="M810" s="162">
        <f t="shared" si="8"/>
        <v>3.2710280373831773</v>
      </c>
    </row>
    <row r="811" spans="1:13" ht="31.2" x14ac:dyDescent="0.3">
      <c r="A811" s="150" t="s">
        <v>981</v>
      </c>
      <c r="B811" s="31">
        <v>2556</v>
      </c>
      <c r="E811" s="165" t="s">
        <v>1003</v>
      </c>
      <c r="F811" s="165">
        <v>0</v>
      </c>
      <c r="G811" s="165">
        <v>135</v>
      </c>
      <c r="H811" s="165">
        <v>135</v>
      </c>
      <c r="I811" s="161">
        <f t="shared" si="7"/>
        <v>270</v>
      </c>
      <c r="J811" s="165">
        <v>111</v>
      </c>
      <c r="K811" s="165">
        <v>0</v>
      </c>
      <c r="L811" s="165">
        <v>0</v>
      </c>
      <c r="M811" s="162">
        <f t="shared" si="8"/>
        <v>42.056074766355138</v>
      </c>
    </row>
    <row r="812" spans="1:13" ht="16.2" thickBot="1" x14ac:dyDescent="0.35">
      <c r="A812" s="150" t="s">
        <v>205</v>
      </c>
      <c r="B812" s="31">
        <v>33579</v>
      </c>
      <c r="E812" s="166" t="s">
        <v>22</v>
      </c>
      <c r="F812" s="167">
        <f>SUM(F806:F811)</f>
        <v>190</v>
      </c>
      <c r="G812" s="167">
        <f t="shared" ref="G812:L812" si="9">SUM(G806:G811)</f>
        <v>330</v>
      </c>
      <c r="H812" s="167">
        <f t="shared" si="9"/>
        <v>312</v>
      </c>
      <c r="I812" s="167">
        <f t="shared" si="9"/>
        <v>642</v>
      </c>
      <c r="J812" s="167">
        <f t="shared" si="9"/>
        <v>143</v>
      </c>
      <c r="K812" s="167">
        <f t="shared" si="9"/>
        <v>0</v>
      </c>
      <c r="L812" s="167">
        <f t="shared" si="9"/>
        <v>81</v>
      </c>
      <c r="M812" s="168">
        <f>SUM(M806:M811)</f>
        <v>99.999999999999986</v>
      </c>
    </row>
    <row r="813" spans="1:13" x14ac:dyDescent="0.3">
      <c r="A813" s="150" t="s">
        <v>151</v>
      </c>
      <c r="B813" s="31">
        <v>146</v>
      </c>
    </row>
    <row r="814" spans="1:13" x14ac:dyDescent="0.3">
      <c r="A814" s="150" t="s">
        <v>974</v>
      </c>
      <c r="B814" s="31">
        <v>7</v>
      </c>
    </row>
    <row r="815" spans="1:13" x14ac:dyDescent="0.3">
      <c r="A815" s="150" t="s">
        <v>975</v>
      </c>
      <c r="B815" s="31">
        <v>5</v>
      </c>
    </row>
    <row r="816" spans="1:13" x14ac:dyDescent="0.3">
      <c r="A816" s="150" t="s">
        <v>982</v>
      </c>
      <c r="B816" s="31">
        <v>6</v>
      </c>
    </row>
    <row r="817" spans="1:2" x14ac:dyDescent="0.3">
      <c r="A817" s="150" t="s">
        <v>976</v>
      </c>
      <c r="B817" s="31">
        <v>4</v>
      </c>
    </row>
    <row r="818" spans="1:2" x14ac:dyDescent="0.3">
      <c r="A818" s="150" t="s">
        <v>983</v>
      </c>
      <c r="B818" s="31">
        <v>8</v>
      </c>
    </row>
    <row r="819" spans="1:2" x14ac:dyDescent="0.3">
      <c r="A819" s="150" t="s">
        <v>984</v>
      </c>
      <c r="B819" s="31">
        <v>1</v>
      </c>
    </row>
    <row r="820" spans="1:2" x14ac:dyDescent="0.3">
      <c r="A820" s="150" t="s">
        <v>977</v>
      </c>
      <c r="B820" s="31">
        <v>2426.2350000000001</v>
      </c>
    </row>
    <row r="821" spans="1:2" x14ac:dyDescent="0.3">
      <c r="A821" s="150" t="s">
        <v>978</v>
      </c>
      <c r="B821" s="31">
        <v>7904</v>
      </c>
    </row>
    <row r="822" spans="1:2" x14ac:dyDescent="0.3">
      <c r="A822" s="150" t="s">
        <v>979</v>
      </c>
      <c r="B822" s="31">
        <v>1</v>
      </c>
    </row>
    <row r="823" spans="1:2" x14ac:dyDescent="0.3">
      <c r="A823" s="150" t="s">
        <v>981</v>
      </c>
      <c r="B823" s="31">
        <v>3012</v>
      </c>
    </row>
    <row r="824" spans="1:2" x14ac:dyDescent="0.3">
      <c r="A824" s="150" t="s">
        <v>985</v>
      </c>
      <c r="B824" s="31">
        <v>8</v>
      </c>
    </row>
    <row r="825" spans="1:2" x14ac:dyDescent="0.3">
      <c r="A825" s="150" t="s">
        <v>205</v>
      </c>
      <c r="B825" s="31">
        <v>92617</v>
      </c>
    </row>
    <row r="826" spans="1:2" x14ac:dyDescent="0.3">
      <c r="A826" s="150" t="s">
        <v>986</v>
      </c>
      <c r="B826" s="31">
        <v>157</v>
      </c>
    </row>
    <row r="827" spans="1:2" x14ac:dyDescent="0.3">
      <c r="A827" s="150" t="s">
        <v>987</v>
      </c>
      <c r="B827" s="31">
        <v>43</v>
      </c>
    </row>
    <row r="828" spans="1:2" x14ac:dyDescent="0.3">
      <c r="A828" s="150" t="s">
        <v>988</v>
      </c>
      <c r="B828" s="31">
        <v>155517</v>
      </c>
    </row>
    <row r="829" spans="1:2" x14ac:dyDescent="0.3">
      <c r="A829" s="150" t="s">
        <v>989</v>
      </c>
      <c r="B829" s="31">
        <v>4130</v>
      </c>
    </row>
    <row r="830" spans="1:2" x14ac:dyDescent="0.3">
      <c r="A830" s="150" t="s">
        <v>990</v>
      </c>
      <c r="B830" s="31">
        <v>14</v>
      </c>
    </row>
    <row r="831" spans="1:2" x14ac:dyDescent="0.3">
      <c r="A831" s="150" t="s">
        <v>991</v>
      </c>
      <c r="B831" s="31">
        <v>6</v>
      </c>
    </row>
    <row r="832" spans="1:2" x14ac:dyDescent="0.3">
      <c r="A832" s="150" t="s">
        <v>992</v>
      </c>
      <c r="B832" s="31">
        <v>42</v>
      </c>
    </row>
    <row r="833" spans="1:11" x14ac:dyDescent="0.3">
      <c r="A833" s="150" t="s">
        <v>993</v>
      </c>
      <c r="B833" s="31">
        <v>1</v>
      </c>
    </row>
    <row r="834" spans="1:11" x14ac:dyDescent="0.3">
      <c r="A834" s="150" t="s">
        <v>994</v>
      </c>
      <c r="B834" s="31">
        <v>32</v>
      </c>
    </row>
    <row r="835" spans="1:11" x14ac:dyDescent="0.3">
      <c r="A835" s="150" t="s">
        <v>995</v>
      </c>
      <c r="B835" s="31">
        <v>61179</v>
      </c>
    </row>
    <row r="836" spans="1:11" x14ac:dyDescent="0.3">
      <c r="A836" s="27"/>
      <c r="B836" s="31"/>
    </row>
    <row r="837" spans="1:11" x14ac:dyDescent="0.3">
      <c r="A837" s="27"/>
      <c r="B837" s="31"/>
    </row>
    <row r="838" spans="1:11" x14ac:dyDescent="0.3">
      <c r="A838" s="27"/>
      <c r="B838" s="31"/>
    </row>
    <row r="839" spans="1:11" x14ac:dyDescent="0.3">
      <c r="A839" s="27"/>
      <c r="B839" s="31"/>
    </row>
    <row r="840" spans="1:11" x14ac:dyDescent="0.3">
      <c r="A840" s="27"/>
      <c r="B840" s="31"/>
    </row>
    <row r="841" spans="1:11" ht="15" thickBot="1" x14ac:dyDescent="0.35">
      <c r="A841" s="4" t="s">
        <v>1013</v>
      </c>
    </row>
    <row r="842" spans="1:11" ht="18" thickBot="1" x14ac:dyDescent="0.35">
      <c r="A842" s="38" t="s">
        <v>44</v>
      </c>
      <c r="B842" s="38" t="s">
        <v>42</v>
      </c>
      <c r="D842" s="169" t="s">
        <v>1009</v>
      </c>
      <c r="E842" s="169" t="s">
        <v>1000</v>
      </c>
      <c r="F842" s="170" t="s">
        <v>212</v>
      </c>
      <c r="G842" s="171"/>
      <c r="H842" s="172"/>
      <c r="I842" s="169" t="s">
        <v>1010</v>
      </c>
      <c r="J842" s="169" t="s">
        <v>219</v>
      </c>
      <c r="K842" s="169" t="s">
        <v>213</v>
      </c>
    </row>
    <row r="843" spans="1:11" ht="52.8" thickBot="1" x14ac:dyDescent="0.35">
      <c r="A843" s="27" t="s">
        <v>949</v>
      </c>
      <c r="B843" s="31">
        <v>63816</v>
      </c>
      <c r="D843" s="173"/>
      <c r="E843" s="173"/>
      <c r="F843" s="174" t="s">
        <v>217</v>
      </c>
      <c r="G843" s="174" t="s">
        <v>83</v>
      </c>
      <c r="H843" s="175" t="s">
        <v>1011</v>
      </c>
      <c r="I843" s="173"/>
      <c r="J843" s="176"/>
      <c r="K843" s="173"/>
    </row>
    <row r="844" spans="1:11" ht="15" thickBot="1" x14ac:dyDescent="0.35">
      <c r="A844" s="27" t="s">
        <v>1004</v>
      </c>
      <c r="B844" s="31">
        <v>6403</v>
      </c>
      <c r="D844" s="177" t="s">
        <v>0</v>
      </c>
      <c r="E844" s="177">
        <v>177</v>
      </c>
      <c r="F844" s="177">
        <v>1285</v>
      </c>
      <c r="G844" s="178">
        <v>10583</v>
      </c>
      <c r="H844" s="179">
        <f>SUM(E844:G844)</f>
        <v>12045</v>
      </c>
      <c r="I844" s="177">
        <v>0</v>
      </c>
      <c r="J844" s="180">
        <v>186</v>
      </c>
      <c r="K844" s="181">
        <f>+H844/$H$848*100</f>
        <v>43.680870353581142</v>
      </c>
    </row>
    <row r="845" spans="1:11" ht="15" thickBot="1" x14ac:dyDescent="0.35">
      <c r="A845" s="27" t="s">
        <v>953</v>
      </c>
      <c r="B845" s="31">
        <v>9206</v>
      </c>
      <c r="D845" s="180" t="s">
        <v>56</v>
      </c>
      <c r="E845" s="180">
        <v>425</v>
      </c>
      <c r="F845" s="180">
        <v>1093</v>
      </c>
      <c r="G845" s="179">
        <v>7244</v>
      </c>
      <c r="H845" s="179">
        <f t="shared" ref="H845:H847" si="10">SUM(E845:G845)</f>
        <v>8762</v>
      </c>
      <c r="I845" s="180">
        <v>0</v>
      </c>
      <c r="J845" s="180">
        <v>186</v>
      </c>
      <c r="K845" s="181">
        <f t="shared" ref="K845:K847" si="11">+H845/$H$848*100</f>
        <v>31.775158658204894</v>
      </c>
    </row>
    <row r="846" spans="1:11" ht="15" thickBot="1" x14ac:dyDescent="0.35">
      <c r="A846" s="27" t="s">
        <v>955</v>
      </c>
      <c r="B846" s="31">
        <v>150026</v>
      </c>
      <c r="D846" s="180" t="s">
        <v>214</v>
      </c>
      <c r="E846" s="180">
        <v>174</v>
      </c>
      <c r="F846" s="180">
        <v>90</v>
      </c>
      <c r="G846" s="180">
        <v>180</v>
      </c>
      <c r="H846" s="179">
        <f t="shared" si="10"/>
        <v>444</v>
      </c>
      <c r="I846" s="180">
        <v>0</v>
      </c>
      <c r="J846" s="180">
        <v>12</v>
      </c>
      <c r="K846" s="181">
        <f t="shared" si="11"/>
        <v>1.6101541251133273</v>
      </c>
    </row>
    <row r="847" spans="1:11" ht="15" thickBot="1" x14ac:dyDescent="0.35">
      <c r="A847" s="27" t="s">
        <v>1005</v>
      </c>
      <c r="B847" s="31">
        <v>23219</v>
      </c>
      <c r="D847" s="180" t="s">
        <v>1012</v>
      </c>
      <c r="E847" s="180">
        <v>504</v>
      </c>
      <c r="F847" s="180">
        <v>1320</v>
      </c>
      <c r="G847" s="179">
        <v>4500</v>
      </c>
      <c r="H847" s="179">
        <f t="shared" si="10"/>
        <v>6324</v>
      </c>
      <c r="I847" s="180">
        <v>0</v>
      </c>
      <c r="J847" s="180">
        <v>540</v>
      </c>
      <c r="K847" s="181">
        <f t="shared" si="11"/>
        <v>22.933816863100635</v>
      </c>
    </row>
    <row r="848" spans="1:11" ht="15" thickBot="1" x14ac:dyDescent="0.35">
      <c r="A848" s="27" t="s">
        <v>1006</v>
      </c>
      <c r="B848" s="31">
        <v>5</v>
      </c>
      <c r="D848" s="182" t="s">
        <v>215</v>
      </c>
      <c r="E848" s="183">
        <f>SUM(E844:E847)</f>
        <v>1280</v>
      </c>
      <c r="F848" s="183">
        <f t="shared" ref="F848:K848" si="12">SUM(F844:F847)</f>
        <v>3788</v>
      </c>
      <c r="G848" s="183">
        <f t="shared" si="12"/>
        <v>22507</v>
      </c>
      <c r="H848" s="183">
        <f t="shared" si="12"/>
        <v>27575</v>
      </c>
      <c r="I848" s="183">
        <f t="shared" si="12"/>
        <v>0</v>
      </c>
      <c r="J848" s="183">
        <f t="shared" si="12"/>
        <v>924</v>
      </c>
      <c r="K848" s="183">
        <f t="shared" si="12"/>
        <v>99.999999999999986</v>
      </c>
    </row>
    <row r="849" spans="1:2" x14ac:dyDescent="0.3">
      <c r="A849" s="27" t="s">
        <v>943</v>
      </c>
      <c r="B849" s="31">
        <v>6</v>
      </c>
    </row>
    <row r="850" spans="1:2" x14ac:dyDescent="0.3">
      <c r="A850" s="27" t="s">
        <v>942</v>
      </c>
      <c r="B850" s="31">
        <v>13</v>
      </c>
    </row>
    <row r="851" spans="1:2" x14ac:dyDescent="0.3">
      <c r="A851" s="27" t="s">
        <v>940</v>
      </c>
      <c r="B851" s="31">
        <v>2</v>
      </c>
    </row>
    <row r="852" spans="1:2" x14ac:dyDescent="0.3">
      <c r="A852" s="27" t="s">
        <v>956</v>
      </c>
      <c r="B852" s="31">
        <v>173</v>
      </c>
    </row>
    <row r="853" spans="1:2" x14ac:dyDescent="0.3">
      <c r="A853" s="27" t="s">
        <v>958</v>
      </c>
      <c r="B853" s="31">
        <v>780</v>
      </c>
    </row>
    <row r="854" spans="1:2" x14ac:dyDescent="0.3">
      <c r="A854" s="27" t="s">
        <v>957</v>
      </c>
      <c r="B854" s="31">
        <v>471</v>
      </c>
    </row>
    <row r="855" spans="1:2" x14ac:dyDescent="0.3">
      <c r="A855" s="27" t="s">
        <v>939</v>
      </c>
      <c r="B855" s="31">
        <v>406</v>
      </c>
    </row>
    <row r="856" spans="1:2" x14ac:dyDescent="0.3">
      <c r="A856" s="27" t="s">
        <v>946</v>
      </c>
      <c r="B856" s="31">
        <v>1</v>
      </c>
    </row>
    <row r="857" spans="1:2" x14ac:dyDescent="0.3">
      <c r="A857" s="27" t="s">
        <v>1007</v>
      </c>
      <c r="B857" s="31">
        <v>3</v>
      </c>
    </row>
    <row r="858" spans="1:2" x14ac:dyDescent="0.3">
      <c r="A858" s="27" t="s">
        <v>1008</v>
      </c>
      <c r="B858" s="31">
        <v>77</v>
      </c>
    </row>
    <row r="859" spans="1:2" x14ac:dyDescent="0.3">
      <c r="A859" s="27"/>
      <c r="B859" s="31"/>
    </row>
    <row r="860" spans="1:2" x14ac:dyDescent="0.3">
      <c r="A860" s="27"/>
      <c r="B860" s="31"/>
    </row>
    <row r="861" spans="1:2" x14ac:dyDescent="0.3">
      <c r="A861" s="27"/>
      <c r="B861" s="31"/>
    </row>
    <row r="862" spans="1:2" x14ac:dyDescent="0.3">
      <c r="A862" s="27"/>
      <c r="B862" s="31"/>
    </row>
    <row r="863" spans="1:2" x14ac:dyDescent="0.3">
      <c r="A863" s="27"/>
      <c r="B863" s="31"/>
    </row>
    <row r="864" spans="1:2" x14ac:dyDescent="0.3">
      <c r="A864" s="8"/>
      <c r="B864" s="9"/>
    </row>
    <row r="866" spans="1:2" x14ac:dyDescent="0.3">
      <c r="A866" s="8" t="s">
        <v>220</v>
      </c>
    </row>
    <row r="867" spans="1:2" x14ac:dyDescent="0.3">
      <c r="A867" s="8"/>
    </row>
    <row r="868" spans="1:2" x14ac:dyDescent="0.3">
      <c r="A868" t="s">
        <v>44</v>
      </c>
      <c r="B868" s="31" t="s">
        <v>42</v>
      </c>
    </row>
    <row r="869" spans="1:2" x14ac:dyDescent="0.3">
      <c r="A869" s="27" t="s">
        <v>221</v>
      </c>
      <c r="B869" s="31">
        <v>63</v>
      </c>
    </row>
    <row r="870" spans="1:2" x14ac:dyDescent="0.3">
      <c r="A870" s="27" t="s">
        <v>713</v>
      </c>
      <c r="B870" s="31">
        <v>137</v>
      </c>
    </row>
    <row r="871" spans="1:2" x14ac:dyDescent="0.3">
      <c r="A871" s="27" t="s">
        <v>222</v>
      </c>
      <c r="B871" s="31">
        <v>3858</v>
      </c>
    </row>
    <row r="872" spans="1:2" x14ac:dyDescent="0.3">
      <c r="A872" s="9"/>
      <c r="B872" s="9"/>
    </row>
    <row r="875" spans="1:2" x14ac:dyDescent="0.3">
      <c r="A875" s="4" t="s">
        <v>793</v>
      </c>
    </row>
    <row r="877" spans="1:2" x14ac:dyDescent="0.3">
      <c r="A877" s="4" t="s">
        <v>44</v>
      </c>
      <c r="B877" s="4" t="s">
        <v>42</v>
      </c>
    </row>
    <row r="878" spans="1:2" x14ac:dyDescent="0.3">
      <c r="A878" s="27" t="s">
        <v>794</v>
      </c>
      <c r="B878" s="28">
        <v>2</v>
      </c>
    </row>
    <row r="879" spans="1:2" x14ac:dyDescent="0.3">
      <c r="A879" s="27" t="s">
        <v>795</v>
      </c>
      <c r="B879" s="28">
        <v>1</v>
      </c>
    </row>
    <row r="880" spans="1:2" x14ac:dyDescent="0.3">
      <c r="A880" s="27" t="s">
        <v>1014</v>
      </c>
      <c r="B880" s="28">
        <v>1</v>
      </c>
    </row>
    <row r="881" spans="1:21" x14ac:dyDescent="0.3">
      <c r="A881" s="27" t="s">
        <v>796</v>
      </c>
      <c r="B881" s="28">
        <v>2</v>
      </c>
    </row>
    <row r="882" spans="1:21" x14ac:dyDescent="0.3">
      <c r="A882" s="27" t="s">
        <v>647</v>
      </c>
      <c r="B882" s="28">
        <v>2</v>
      </c>
    </row>
    <row r="883" spans="1:21" x14ac:dyDescent="0.3">
      <c r="A883" s="27"/>
      <c r="B883" s="28"/>
    </row>
    <row r="884" spans="1:21" x14ac:dyDescent="0.3">
      <c r="A884"/>
      <c r="B884"/>
    </row>
    <row r="885" spans="1:21" x14ac:dyDescent="0.3">
      <c r="A885" s="27" t="s">
        <v>797</v>
      </c>
      <c r="B885" s="28"/>
    </row>
    <row r="886" spans="1:21" x14ac:dyDescent="0.3">
      <c r="A886" s="27"/>
      <c r="B886" s="28"/>
    </row>
    <row r="887" spans="1:21" ht="15" thickBot="1" x14ac:dyDescent="0.35">
      <c r="A887" s="27"/>
      <c r="B887" s="28"/>
    </row>
    <row r="888" spans="1:21" ht="18.600000000000001" thickBot="1" x14ac:dyDescent="0.4">
      <c r="A888" s="131" t="s">
        <v>714</v>
      </c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3"/>
    </row>
    <row r="889" spans="1:21" ht="16.2" thickTop="1" x14ac:dyDescent="0.3">
      <c r="A889" s="134" t="s">
        <v>715</v>
      </c>
      <c r="B889" s="136" t="s">
        <v>716</v>
      </c>
      <c r="C889" s="138" t="s">
        <v>0</v>
      </c>
      <c r="D889" s="139"/>
      <c r="E889" s="140"/>
      <c r="F889" s="138" t="s">
        <v>56</v>
      </c>
      <c r="G889" s="139"/>
      <c r="H889" s="140"/>
      <c r="I889" s="138" t="s">
        <v>214</v>
      </c>
      <c r="J889" s="139"/>
      <c r="K889" s="140"/>
      <c r="L889" s="138" t="s">
        <v>717</v>
      </c>
      <c r="M889" s="139"/>
      <c r="N889" s="140"/>
      <c r="O889" s="138" t="s">
        <v>718</v>
      </c>
      <c r="P889" s="139"/>
      <c r="Q889" s="140"/>
      <c r="R889" s="138" t="s">
        <v>719</v>
      </c>
      <c r="S889" s="139"/>
      <c r="T889" s="139"/>
      <c r="U889" s="141" t="s">
        <v>720</v>
      </c>
    </row>
    <row r="890" spans="1:21" ht="15.6" x14ac:dyDescent="0.3">
      <c r="A890" s="135"/>
      <c r="B890" s="137"/>
      <c r="C890" s="68" t="s">
        <v>721</v>
      </c>
      <c r="D890" s="68" t="s">
        <v>722</v>
      </c>
      <c r="E890" s="69" t="s">
        <v>723</v>
      </c>
      <c r="F890" s="70" t="s">
        <v>724</v>
      </c>
      <c r="G890" s="70" t="s">
        <v>722</v>
      </c>
      <c r="H890" s="69" t="s">
        <v>723</v>
      </c>
      <c r="I890" s="70" t="s">
        <v>721</v>
      </c>
      <c r="J890" s="70" t="s">
        <v>722</v>
      </c>
      <c r="K890" s="69" t="s">
        <v>723</v>
      </c>
      <c r="L890" s="70" t="s">
        <v>721</v>
      </c>
      <c r="M890" s="70" t="s">
        <v>722</v>
      </c>
      <c r="N890" s="69" t="s">
        <v>723</v>
      </c>
      <c r="O890" s="70" t="s">
        <v>721</v>
      </c>
      <c r="P890" s="70" t="s">
        <v>722</v>
      </c>
      <c r="Q890" s="69" t="s">
        <v>723</v>
      </c>
      <c r="R890" s="70" t="s">
        <v>721</v>
      </c>
      <c r="S890" s="70" t="s">
        <v>722</v>
      </c>
      <c r="T890" s="71" t="s">
        <v>723</v>
      </c>
      <c r="U890" s="142"/>
    </row>
    <row r="891" spans="1:21" ht="15.6" x14ac:dyDescent="0.3">
      <c r="A891" s="122" t="s">
        <v>725</v>
      </c>
      <c r="B891" s="72" t="s">
        <v>726</v>
      </c>
      <c r="C891" s="73">
        <v>18</v>
      </c>
      <c r="D891" s="73">
        <v>1</v>
      </c>
      <c r="E891" s="74">
        <f>SUM(C891:D891)</f>
        <v>19</v>
      </c>
      <c r="F891" s="75">
        <v>10</v>
      </c>
      <c r="G891" s="75">
        <v>0</v>
      </c>
      <c r="H891" s="74">
        <f>SUM(F891:G891)</f>
        <v>10</v>
      </c>
      <c r="I891" s="75">
        <v>19</v>
      </c>
      <c r="J891" s="75">
        <v>0</v>
      </c>
      <c r="K891" s="74">
        <f>SUM(I891:J891)</f>
        <v>19</v>
      </c>
      <c r="L891" s="76">
        <v>3</v>
      </c>
      <c r="M891" s="75">
        <v>0</v>
      </c>
      <c r="N891" s="74">
        <f>SUM(L891:M891)</f>
        <v>3</v>
      </c>
      <c r="O891" s="75">
        <v>6</v>
      </c>
      <c r="P891" s="75">
        <v>0</v>
      </c>
      <c r="Q891" s="74">
        <f>SUM(O891:P891)</f>
        <v>6</v>
      </c>
      <c r="R891" s="75">
        <v>27</v>
      </c>
      <c r="S891" s="75">
        <v>33</v>
      </c>
      <c r="T891" s="77">
        <f>SUM(R891:S891)</f>
        <v>60</v>
      </c>
      <c r="U891" s="184">
        <f>SUM(E891,H891,K891,N891,Q891,T891)</f>
        <v>117</v>
      </c>
    </row>
    <row r="892" spans="1:21" ht="15.6" x14ac:dyDescent="0.3">
      <c r="A892" s="122"/>
      <c r="B892" s="72" t="s">
        <v>727</v>
      </c>
      <c r="C892" s="73">
        <v>2</v>
      </c>
      <c r="D892" s="73">
        <v>0</v>
      </c>
      <c r="E892" s="74">
        <f t="shared" ref="E892:E899" si="13">SUM(C892:D892)</f>
        <v>2</v>
      </c>
      <c r="F892" s="75">
        <v>2</v>
      </c>
      <c r="G892" s="75">
        <v>1</v>
      </c>
      <c r="H892" s="74">
        <f t="shared" ref="H892:H899" si="14">SUM(F892:G892)</f>
        <v>3</v>
      </c>
      <c r="I892" s="75">
        <v>4</v>
      </c>
      <c r="J892" s="75">
        <v>2</v>
      </c>
      <c r="K892" s="74">
        <f t="shared" ref="K892:K899" si="15">SUM(I892:J892)</f>
        <v>6</v>
      </c>
      <c r="L892" s="75">
        <v>4</v>
      </c>
      <c r="M892" s="75">
        <v>0</v>
      </c>
      <c r="N892" s="74">
        <f t="shared" ref="N892:N899" si="16">SUM(L892:M892)</f>
        <v>4</v>
      </c>
      <c r="O892" s="75">
        <v>5</v>
      </c>
      <c r="P892" s="75">
        <v>3</v>
      </c>
      <c r="Q892" s="74">
        <f t="shared" ref="Q892:Q899" si="17">SUM(O892:P892)</f>
        <v>8</v>
      </c>
      <c r="R892" s="75">
        <v>15</v>
      </c>
      <c r="S892" s="75">
        <v>30</v>
      </c>
      <c r="T892" s="77">
        <f t="shared" ref="T892:T899" si="18">SUM(R892:S892)</f>
        <v>45</v>
      </c>
      <c r="U892" s="185">
        <f t="shared" ref="U892:U897" si="19">SUM(E892,H892,K892,N892,Q892,T892)</f>
        <v>68</v>
      </c>
    </row>
    <row r="893" spans="1:21" ht="15.6" x14ac:dyDescent="0.3">
      <c r="A893" s="122"/>
      <c r="B893" s="72" t="s">
        <v>728</v>
      </c>
      <c r="C893" s="78">
        <v>17</v>
      </c>
      <c r="D893" s="78">
        <v>2</v>
      </c>
      <c r="E893" s="74">
        <f t="shared" si="13"/>
        <v>19</v>
      </c>
      <c r="F893" s="76">
        <v>2</v>
      </c>
      <c r="G893" s="76">
        <v>0</v>
      </c>
      <c r="H893" s="74">
        <f t="shared" si="14"/>
        <v>2</v>
      </c>
      <c r="I893" s="76">
        <v>3</v>
      </c>
      <c r="J893" s="76">
        <v>0</v>
      </c>
      <c r="K893" s="74">
        <f t="shared" si="15"/>
        <v>3</v>
      </c>
      <c r="L893" s="76">
        <v>1</v>
      </c>
      <c r="M893" s="76">
        <v>0</v>
      </c>
      <c r="N893" s="74">
        <f t="shared" si="16"/>
        <v>1</v>
      </c>
      <c r="O893" s="76">
        <v>2</v>
      </c>
      <c r="P893" s="76">
        <v>1</v>
      </c>
      <c r="Q893" s="74">
        <f t="shared" si="17"/>
        <v>3</v>
      </c>
      <c r="R893" s="76">
        <v>0</v>
      </c>
      <c r="S893" s="76">
        <v>0</v>
      </c>
      <c r="T893" s="77">
        <f t="shared" si="18"/>
        <v>0</v>
      </c>
      <c r="U893" s="185">
        <f t="shared" si="19"/>
        <v>28</v>
      </c>
    </row>
    <row r="894" spans="1:21" ht="15.6" x14ac:dyDescent="0.3">
      <c r="A894" s="122" t="s">
        <v>729</v>
      </c>
      <c r="B894" s="72" t="s">
        <v>730</v>
      </c>
      <c r="C894" s="73">
        <v>210</v>
      </c>
      <c r="D894" s="73">
        <v>53</v>
      </c>
      <c r="E894" s="74">
        <f t="shared" si="13"/>
        <v>263</v>
      </c>
      <c r="F894" s="75">
        <v>0</v>
      </c>
      <c r="G894" s="75">
        <v>0</v>
      </c>
      <c r="H894" s="74">
        <f t="shared" si="14"/>
        <v>0</v>
      </c>
      <c r="I894" s="75">
        <v>0</v>
      </c>
      <c r="J894" s="75">
        <v>0</v>
      </c>
      <c r="K894" s="74">
        <f t="shared" si="15"/>
        <v>0</v>
      </c>
      <c r="L894" s="75">
        <v>0</v>
      </c>
      <c r="M894" s="75">
        <v>0</v>
      </c>
      <c r="N894" s="74">
        <f t="shared" si="16"/>
        <v>0</v>
      </c>
      <c r="O894" s="75">
        <v>0</v>
      </c>
      <c r="P894" s="75">
        <v>0</v>
      </c>
      <c r="Q894" s="74">
        <f t="shared" si="17"/>
        <v>0</v>
      </c>
      <c r="R894" s="75">
        <v>0</v>
      </c>
      <c r="S894" s="75">
        <v>0</v>
      </c>
      <c r="T894" s="77">
        <f t="shared" si="18"/>
        <v>0</v>
      </c>
      <c r="U894" s="185">
        <f t="shared" si="19"/>
        <v>263</v>
      </c>
    </row>
    <row r="895" spans="1:21" ht="15.6" x14ac:dyDescent="0.3">
      <c r="A895" s="122"/>
      <c r="B895" s="72" t="s">
        <v>731</v>
      </c>
      <c r="C895" s="73">
        <v>26</v>
      </c>
      <c r="D895" s="73">
        <v>1</v>
      </c>
      <c r="E895" s="74">
        <f t="shared" si="13"/>
        <v>27</v>
      </c>
      <c r="F895" s="75">
        <v>0</v>
      </c>
      <c r="G895" s="75">
        <v>0</v>
      </c>
      <c r="H895" s="74">
        <f t="shared" si="14"/>
        <v>0</v>
      </c>
      <c r="I895" s="75">
        <v>1</v>
      </c>
      <c r="J895" s="75">
        <v>0</v>
      </c>
      <c r="K895" s="74">
        <f t="shared" si="15"/>
        <v>1</v>
      </c>
      <c r="L895" s="75">
        <v>1</v>
      </c>
      <c r="M895" s="75">
        <v>0</v>
      </c>
      <c r="N895" s="74">
        <f t="shared" si="16"/>
        <v>1</v>
      </c>
      <c r="O895" s="75">
        <v>0</v>
      </c>
      <c r="P895" s="75">
        <v>0</v>
      </c>
      <c r="Q895" s="74">
        <f t="shared" si="17"/>
        <v>0</v>
      </c>
      <c r="R895" s="75">
        <v>0</v>
      </c>
      <c r="S895" s="75">
        <v>0</v>
      </c>
      <c r="T895" s="77">
        <f t="shared" si="18"/>
        <v>0</v>
      </c>
      <c r="U895" s="185">
        <f t="shared" si="19"/>
        <v>29</v>
      </c>
    </row>
    <row r="896" spans="1:21" ht="15.6" x14ac:dyDescent="0.3">
      <c r="A896" s="122" t="s">
        <v>732</v>
      </c>
      <c r="B896" s="72" t="s">
        <v>733</v>
      </c>
      <c r="C896" s="73">
        <v>0</v>
      </c>
      <c r="D896" s="73">
        <v>0</v>
      </c>
      <c r="E896" s="74">
        <f t="shared" si="13"/>
        <v>0</v>
      </c>
      <c r="F896" s="75">
        <v>81</v>
      </c>
      <c r="G896" s="75">
        <v>33</v>
      </c>
      <c r="H896" s="74">
        <f t="shared" si="14"/>
        <v>114</v>
      </c>
      <c r="I896" s="75">
        <v>0</v>
      </c>
      <c r="J896" s="75">
        <v>0</v>
      </c>
      <c r="K896" s="74">
        <f t="shared" si="15"/>
        <v>0</v>
      </c>
      <c r="L896" s="75">
        <v>0</v>
      </c>
      <c r="M896" s="75">
        <v>0</v>
      </c>
      <c r="N896" s="74">
        <f t="shared" si="16"/>
        <v>0</v>
      </c>
      <c r="O896" s="75">
        <v>7</v>
      </c>
      <c r="P896" s="75">
        <v>2</v>
      </c>
      <c r="Q896" s="74">
        <f t="shared" si="17"/>
        <v>9</v>
      </c>
      <c r="R896" s="75">
        <v>0</v>
      </c>
      <c r="S896" s="75">
        <v>0</v>
      </c>
      <c r="T896" s="77">
        <f t="shared" si="18"/>
        <v>0</v>
      </c>
      <c r="U896" s="185">
        <f t="shared" si="19"/>
        <v>123</v>
      </c>
    </row>
    <row r="897" spans="1:21" ht="15.6" x14ac:dyDescent="0.3">
      <c r="A897" s="122"/>
      <c r="B897" s="72" t="s">
        <v>734</v>
      </c>
      <c r="C897" s="73">
        <v>1</v>
      </c>
      <c r="D897" s="73">
        <v>0</v>
      </c>
      <c r="E897" s="74">
        <f t="shared" si="13"/>
        <v>1</v>
      </c>
      <c r="F897" s="75">
        <v>14</v>
      </c>
      <c r="G897" s="75">
        <v>0</v>
      </c>
      <c r="H897" s="74">
        <f t="shared" si="14"/>
        <v>14</v>
      </c>
      <c r="I897" s="75">
        <v>1</v>
      </c>
      <c r="J897" s="75">
        <v>0</v>
      </c>
      <c r="K897" s="74">
        <f t="shared" si="15"/>
        <v>1</v>
      </c>
      <c r="L897" s="75">
        <v>0</v>
      </c>
      <c r="M897" s="75">
        <v>0</v>
      </c>
      <c r="N897" s="74">
        <f t="shared" si="16"/>
        <v>0</v>
      </c>
      <c r="O897" s="75">
        <v>2</v>
      </c>
      <c r="P897" s="75">
        <v>1</v>
      </c>
      <c r="Q897" s="74">
        <f t="shared" si="17"/>
        <v>3</v>
      </c>
      <c r="R897" s="75">
        <v>0</v>
      </c>
      <c r="S897" s="75">
        <v>0</v>
      </c>
      <c r="T897" s="77">
        <f t="shared" si="18"/>
        <v>0</v>
      </c>
      <c r="U897" s="185">
        <f t="shared" si="19"/>
        <v>19</v>
      </c>
    </row>
    <row r="898" spans="1:21" ht="15.6" x14ac:dyDescent="0.3">
      <c r="A898" s="122" t="s">
        <v>735</v>
      </c>
      <c r="B898" s="72" t="s">
        <v>736</v>
      </c>
      <c r="C898" s="73">
        <v>0</v>
      </c>
      <c r="D898" s="73">
        <v>0</v>
      </c>
      <c r="E898" s="74">
        <f t="shared" si="13"/>
        <v>0</v>
      </c>
      <c r="F898" s="75">
        <v>0</v>
      </c>
      <c r="G898" s="75">
        <v>0</v>
      </c>
      <c r="H898" s="74">
        <f t="shared" si="14"/>
        <v>0</v>
      </c>
      <c r="I898" s="75">
        <v>112</v>
      </c>
      <c r="J898" s="75">
        <v>35</v>
      </c>
      <c r="K898" s="74">
        <v>92</v>
      </c>
      <c r="L898" s="75">
        <v>0</v>
      </c>
      <c r="M898" s="75">
        <v>0</v>
      </c>
      <c r="N898" s="74">
        <f t="shared" si="16"/>
        <v>0</v>
      </c>
      <c r="O898" s="75">
        <v>11</v>
      </c>
      <c r="P898" s="75">
        <v>0</v>
      </c>
      <c r="Q898" s="74">
        <f t="shared" si="17"/>
        <v>11</v>
      </c>
      <c r="R898" s="75">
        <v>0</v>
      </c>
      <c r="S898" s="75">
        <v>0</v>
      </c>
      <c r="T898" s="77">
        <f t="shared" si="18"/>
        <v>0</v>
      </c>
      <c r="U898" s="185">
        <v>158</v>
      </c>
    </row>
    <row r="899" spans="1:21" ht="16.2" thickBot="1" x14ac:dyDescent="0.35">
      <c r="A899" s="126"/>
      <c r="B899" s="79" t="s">
        <v>737</v>
      </c>
      <c r="C899" s="80">
        <v>1</v>
      </c>
      <c r="D899" s="80">
        <v>1</v>
      </c>
      <c r="E899" s="74">
        <f t="shared" si="13"/>
        <v>2</v>
      </c>
      <c r="F899" s="81">
        <v>0</v>
      </c>
      <c r="G899" s="81">
        <v>0</v>
      </c>
      <c r="H899" s="74">
        <f t="shared" si="14"/>
        <v>0</v>
      </c>
      <c r="I899" s="82">
        <v>9</v>
      </c>
      <c r="J899" s="82">
        <v>2</v>
      </c>
      <c r="K899" s="74">
        <f t="shared" si="15"/>
        <v>11</v>
      </c>
      <c r="L899" s="81">
        <v>0</v>
      </c>
      <c r="M899" s="81">
        <v>0</v>
      </c>
      <c r="N899" s="74">
        <f t="shared" si="16"/>
        <v>0</v>
      </c>
      <c r="O899" s="81">
        <v>2</v>
      </c>
      <c r="P899" s="81">
        <v>0</v>
      </c>
      <c r="Q899" s="74">
        <f t="shared" si="17"/>
        <v>2</v>
      </c>
      <c r="R899" s="81">
        <v>0</v>
      </c>
      <c r="S899" s="81">
        <v>0</v>
      </c>
      <c r="T899" s="77">
        <f t="shared" si="18"/>
        <v>0</v>
      </c>
      <c r="U899" s="185">
        <f>SUM(E899,H899,K899,N899,Q899,T899)</f>
        <v>15</v>
      </c>
    </row>
    <row r="900" spans="1:21" ht="17.399999999999999" thickBot="1" x14ac:dyDescent="0.35">
      <c r="A900" s="83"/>
      <c r="B900" s="84" t="s">
        <v>720</v>
      </c>
      <c r="C900" s="85">
        <f t="shared" ref="C900:T900" si="20">SUM(C891:C899)</f>
        <v>275</v>
      </c>
      <c r="D900" s="85">
        <f t="shared" si="20"/>
        <v>58</v>
      </c>
      <c r="E900" s="86">
        <f t="shared" si="20"/>
        <v>333</v>
      </c>
      <c r="F900" s="85">
        <f t="shared" si="20"/>
        <v>109</v>
      </c>
      <c r="G900" s="85">
        <f t="shared" si="20"/>
        <v>34</v>
      </c>
      <c r="H900" s="86">
        <f t="shared" si="20"/>
        <v>143</v>
      </c>
      <c r="I900" s="85">
        <f t="shared" si="20"/>
        <v>149</v>
      </c>
      <c r="J900" s="85">
        <f t="shared" si="20"/>
        <v>39</v>
      </c>
      <c r="K900" s="86">
        <v>248</v>
      </c>
      <c r="L900" s="85">
        <f t="shared" si="20"/>
        <v>9</v>
      </c>
      <c r="M900" s="85">
        <f t="shared" si="20"/>
        <v>0</v>
      </c>
      <c r="N900" s="86">
        <f t="shared" si="20"/>
        <v>9</v>
      </c>
      <c r="O900" s="87">
        <f>SUM(O891:O899)</f>
        <v>35</v>
      </c>
      <c r="P900" s="87">
        <f>SUM(P891:P899)</f>
        <v>7</v>
      </c>
      <c r="Q900" s="86">
        <f>SUM(Q891:Q899)</f>
        <v>42</v>
      </c>
      <c r="R900" s="85">
        <f t="shared" si="20"/>
        <v>42</v>
      </c>
      <c r="S900" s="85">
        <f t="shared" si="20"/>
        <v>63</v>
      </c>
      <c r="T900" s="88">
        <f t="shared" si="20"/>
        <v>105</v>
      </c>
      <c r="U900" s="89">
        <f>SUM(U891:U899)</f>
        <v>820</v>
      </c>
    </row>
    <row r="901" spans="1:21" x14ac:dyDescent="0.3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</row>
    <row r="902" spans="1:21" ht="15" thickBot="1" x14ac:dyDescent="0.35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</row>
    <row r="903" spans="1:21" ht="15" thickBot="1" x14ac:dyDescent="0.35">
      <c r="A903" s="90"/>
      <c r="B903" s="91" t="s">
        <v>738</v>
      </c>
      <c r="C903" s="92">
        <f>SUM(D900,G900,J900,M900,P900,S900)</f>
        <v>201</v>
      </c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</row>
    <row r="904" spans="1:21" x14ac:dyDescent="0.3">
      <c r="A904" s="90"/>
      <c r="B904" s="93" t="s">
        <v>739</v>
      </c>
      <c r="C904" s="94">
        <f>SUM(C900,F900,I900,L900,O900,R900)</f>
        <v>619</v>
      </c>
      <c r="D904" s="90"/>
      <c r="E904" s="90"/>
      <c r="F904" s="124" t="s">
        <v>740</v>
      </c>
      <c r="G904" s="124"/>
      <c r="H904" s="124"/>
      <c r="I904" s="124"/>
      <c r="J904" s="124"/>
      <c r="K904" s="124"/>
      <c r="L904" s="124"/>
      <c r="M904" s="124"/>
      <c r="N904" s="124"/>
      <c r="O904" s="124"/>
      <c r="P904" s="124"/>
      <c r="Q904" s="124"/>
      <c r="R904" s="124"/>
      <c r="S904" s="124"/>
      <c r="T904" s="125"/>
      <c r="U904" s="144">
        <v>936</v>
      </c>
    </row>
    <row r="905" spans="1:21" ht="15" thickBot="1" x14ac:dyDescent="0.35">
      <c r="A905" s="90"/>
      <c r="B905" s="95" t="s">
        <v>741</v>
      </c>
      <c r="C905" s="96">
        <f>SUM(C903:C904)</f>
        <v>820</v>
      </c>
      <c r="D905" s="90"/>
      <c r="E905" s="90"/>
      <c r="F905" s="124"/>
      <c r="G905" s="124"/>
      <c r="H905" s="124"/>
      <c r="I905" s="124"/>
      <c r="J905" s="124"/>
      <c r="K905" s="124"/>
      <c r="L905" s="124"/>
      <c r="M905" s="124"/>
      <c r="N905" s="124"/>
      <c r="O905" s="124"/>
      <c r="P905" s="124"/>
      <c r="Q905" s="124"/>
      <c r="R905" s="124"/>
      <c r="S905" s="124"/>
      <c r="T905" s="125"/>
      <c r="U905" s="145"/>
    </row>
    <row r="908" spans="1:21" x14ac:dyDescent="0.3">
      <c r="A908" s="4" t="s">
        <v>223</v>
      </c>
    </row>
    <row r="909" spans="1:21" x14ac:dyDescent="0.3">
      <c r="A909" s="143" t="s">
        <v>801</v>
      </c>
      <c r="B909" s="143"/>
      <c r="C909" s="143"/>
      <c r="D909" s="143"/>
      <c r="E909" s="143"/>
      <c r="F909" s="143"/>
      <c r="G909" s="143"/>
      <c r="H909" s="143"/>
      <c r="I909" s="143"/>
    </row>
    <row r="910" spans="1:21" x14ac:dyDescent="0.3">
      <c r="E910" t="s">
        <v>541</v>
      </c>
      <c r="F910" t="s">
        <v>42</v>
      </c>
      <c r="H910" t="s">
        <v>576</v>
      </c>
      <c r="I910" t="s">
        <v>42</v>
      </c>
    </row>
    <row r="911" spans="1:21" x14ac:dyDescent="0.3">
      <c r="E911" t="s">
        <v>258</v>
      </c>
      <c r="F911">
        <v>121</v>
      </c>
      <c r="H911" t="s">
        <v>237</v>
      </c>
      <c r="I911">
        <v>4</v>
      </c>
    </row>
    <row r="912" spans="1:21" x14ac:dyDescent="0.3">
      <c r="A912" s="4" t="s">
        <v>627</v>
      </c>
      <c r="B912" s="4" t="s">
        <v>42</v>
      </c>
      <c r="E912" t="s">
        <v>257</v>
      </c>
      <c r="F912">
        <v>44</v>
      </c>
      <c r="H912" t="s">
        <v>0</v>
      </c>
      <c r="I912">
        <v>49</v>
      </c>
    </row>
    <row r="913" spans="1:9" x14ac:dyDescent="0.3">
      <c r="A913" s="4" t="s">
        <v>224</v>
      </c>
      <c r="B913" s="4">
        <v>17</v>
      </c>
      <c r="E913"/>
      <c r="F913">
        <f>SUM(F911:F912)</f>
        <v>165</v>
      </c>
      <c r="G913" s="9"/>
      <c r="H913" t="s">
        <v>56</v>
      </c>
      <c r="I913">
        <v>41</v>
      </c>
    </row>
    <row r="914" spans="1:9" x14ac:dyDescent="0.3">
      <c r="A914" s="4" t="s">
        <v>225</v>
      </c>
      <c r="B914" s="4">
        <v>12</v>
      </c>
      <c r="E914"/>
      <c r="F914"/>
      <c r="H914" t="s">
        <v>214</v>
      </c>
      <c r="I914">
        <v>71</v>
      </c>
    </row>
    <row r="915" spans="1:9" x14ac:dyDescent="0.3">
      <c r="A915" s="4" t="s">
        <v>226</v>
      </c>
      <c r="B915" s="4">
        <v>2</v>
      </c>
      <c r="H915"/>
      <c r="I915">
        <f>SUM(I911:I914)</f>
        <v>165</v>
      </c>
    </row>
    <row r="916" spans="1:9" x14ac:dyDescent="0.3">
      <c r="A916" s="4" t="s">
        <v>227</v>
      </c>
      <c r="B916" s="4">
        <v>1</v>
      </c>
    </row>
    <row r="917" spans="1:9" x14ac:dyDescent="0.3">
      <c r="A917" s="4" t="s">
        <v>228</v>
      </c>
      <c r="B917" s="4">
        <v>39</v>
      </c>
    </row>
    <row r="918" spans="1:9" x14ac:dyDescent="0.3">
      <c r="A918" s="4" t="s">
        <v>229</v>
      </c>
      <c r="B918" s="4">
        <v>28</v>
      </c>
    </row>
    <row r="919" spans="1:9" x14ac:dyDescent="0.3">
      <c r="A919" s="4" t="s">
        <v>230</v>
      </c>
      <c r="B919" s="4">
        <v>5</v>
      </c>
    </row>
    <row r="920" spans="1:9" x14ac:dyDescent="0.3">
      <c r="A920" s="4" t="s">
        <v>231</v>
      </c>
      <c r="B920" s="4">
        <v>3</v>
      </c>
    </row>
    <row r="921" spans="1:9" x14ac:dyDescent="0.3">
      <c r="A921" s="4" t="s">
        <v>232</v>
      </c>
      <c r="B921" s="4">
        <v>12</v>
      </c>
    </row>
    <row r="922" spans="1:9" x14ac:dyDescent="0.3">
      <c r="A922" s="4" t="s">
        <v>233</v>
      </c>
      <c r="B922" s="4">
        <v>2</v>
      </c>
    </row>
    <row r="923" spans="1:9" x14ac:dyDescent="0.3">
      <c r="A923" s="4" t="s">
        <v>234</v>
      </c>
      <c r="B923" s="4">
        <v>1</v>
      </c>
    </row>
    <row r="924" spans="1:9" x14ac:dyDescent="0.3">
      <c r="A924" s="4" t="s">
        <v>235</v>
      </c>
      <c r="B924" s="4">
        <v>10</v>
      </c>
    </row>
    <row r="925" spans="1:9" x14ac:dyDescent="0.3">
      <c r="A925" s="4" t="s">
        <v>236</v>
      </c>
      <c r="B925" s="4">
        <v>3</v>
      </c>
    </row>
    <row r="926" spans="1:9" x14ac:dyDescent="0.3">
      <c r="A926" s="4" t="s">
        <v>626</v>
      </c>
      <c r="B926" s="4">
        <v>1</v>
      </c>
    </row>
    <row r="927" spans="1:9" x14ac:dyDescent="0.3">
      <c r="A927" s="4" t="s">
        <v>648</v>
      </c>
      <c r="B927" s="4">
        <v>1</v>
      </c>
    </row>
    <row r="928" spans="1:9" x14ac:dyDescent="0.3">
      <c r="A928" s="4" t="s">
        <v>798</v>
      </c>
      <c r="B928" s="4">
        <v>1</v>
      </c>
    </row>
    <row r="929" spans="1:12" x14ac:dyDescent="0.3">
      <c r="A929" s="4" t="s">
        <v>575</v>
      </c>
      <c r="B929" s="4">
        <v>10</v>
      </c>
    </row>
    <row r="930" spans="1:12" x14ac:dyDescent="0.3">
      <c r="A930" s="4" t="s">
        <v>1015</v>
      </c>
      <c r="B930" s="4">
        <v>3</v>
      </c>
    </row>
    <row r="931" spans="1:12" x14ac:dyDescent="0.3">
      <c r="A931" s="4" t="s">
        <v>1016</v>
      </c>
      <c r="B931" s="4">
        <v>2</v>
      </c>
    </row>
    <row r="932" spans="1:12" x14ac:dyDescent="0.3">
      <c r="A932" s="4" t="s">
        <v>799</v>
      </c>
      <c r="B932" s="4">
        <v>12</v>
      </c>
    </row>
    <row r="933" spans="1:12" x14ac:dyDescent="0.3">
      <c r="B933" s="4">
        <v>165</v>
      </c>
    </row>
    <row r="939" spans="1:12" x14ac:dyDescent="0.3">
      <c r="A939" s="143" t="s">
        <v>800</v>
      </c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</row>
    <row r="940" spans="1:12" x14ac:dyDescent="0.3">
      <c r="K940" t="s">
        <v>576</v>
      </c>
      <c r="L940" t="s">
        <v>42</v>
      </c>
    </row>
    <row r="941" spans="1:12" x14ac:dyDescent="0.3">
      <c r="A941" s="4" t="s">
        <v>802</v>
      </c>
      <c r="B941" s="4" t="s">
        <v>42</v>
      </c>
      <c r="F941" t="s">
        <v>541</v>
      </c>
      <c r="G941" t="s">
        <v>42</v>
      </c>
      <c r="K941" t="s">
        <v>237</v>
      </c>
      <c r="L941">
        <v>2</v>
      </c>
    </row>
    <row r="942" spans="1:12" x14ac:dyDescent="0.3">
      <c r="A942" s="4" t="s">
        <v>1017</v>
      </c>
      <c r="B942" s="4">
        <v>9</v>
      </c>
      <c r="F942" t="s">
        <v>258</v>
      </c>
      <c r="G942">
        <v>13</v>
      </c>
      <c r="K942" t="s">
        <v>0</v>
      </c>
      <c r="L942">
        <v>6</v>
      </c>
    </row>
    <row r="943" spans="1:12" x14ac:dyDescent="0.3">
      <c r="A943" s="4" t="s">
        <v>1018</v>
      </c>
      <c r="B943" s="4">
        <v>1</v>
      </c>
      <c r="F943" t="s">
        <v>257</v>
      </c>
      <c r="G943">
        <v>16</v>
      </c>
      <c r="K943" t="s">
        <v>56</v>
      </c>
      <c r="L943">
        <v>1</v>
      </c>
    </row>
    <row r="944" spans="1:12" x14ac:dyDescent="0.3">
      <c r="A944" s="4" t="s">
        <v>1019</v>
      </c>
      <c r="B944" s="4">
        <v>1</v>
      </c>
      <c r="F944"/>
      <c r="G944">
        <f>SUM(G942:G943)</f>
        <v>29</v>
      </c>
      <c r="K944" t="s">
        <v>214</v>
      </c>
      <c r="L944">
        <v>3</v>
      </c>
    </row>
    <row r="945" spans="1:13" x14ac:dyDescent="0.3">
      <c r="A945" s="4" t="s">
        <v>1020</v>
      </c>
      <c r="B945" s="4">
        <v>1</v>
      </c>
      <c r="K945" t="s">
        <v>268</v>
      </c>
      <c r="L945">
        <v>17</v>
      </c>
    </row>
    <row r="946" spans="1:13" x14ac:dyDescent="0.3">
      <c r="A946" s="4" t="s">
        <v>1021</v>
      </c>
      <c r="B946" s="4">
        <v>3</v>
      </c>
      <c r="K946"/>
      <c r="L946">
        <f>SUM(L941:L945)</f>
        <v>29</v>
      </c>
    </row>
    <row r="947" spans="1:13" x14ac:dyDescent="0.3">
      <c r="A947" s="4" t="s">
        <v>1022</v>
      </c>
      <c r="B947" s="4">
        <v>4</v>
      </c>
    </row>
    <row r="948" spans="1:13" x14ac:dyDescent="0.3">
      <c r="A948" s="4" t="s">
        <v>1023</v>
      </c>
      <c r="B948" s="4">
        <v>9</v>
      </c>
    </row>
    <row r="949" spans="1:13" x14ac:dyDescent="0.3">
      <c r="A949" s="4" t="s">
        <v>1024</v>
      </c>
      <c r="B949" s="4">
        <v>1</v>
      </c>
    </row>
    <row r="951" spans="1:13" x14ac:dyDescent="0.3">
      <c r="B951" s="4">
        <v>20</v>
      </c>
    </row>
    <row r="957" spans="1:13" x14ac:dyDescent="0.3">
      <c r="A957" s="114" t="s">
        <v>803</v>
      </c>
      <c r="B957" s="114"/>
      <c r="C957" s="114"/>
      <c r="D957" s="114"/>
      <c r="E957" s="114"/>
      <c r="F957" s="114"/>
      <c r="G957" s="114"/>
      <c r="H957" s="114"/>
      <c r="I957" s="114"/>
      <c r="J957" s="114"/>
      <c r="K957" s="114"/>
    </row>
    <row r="958" spans="1:13" x14ac:dyDescent="0.3">
      <c r="A958" s="114"/>
      <c r="B958" s="114"/>
      <c r="C958" s="114"/>
      <c r="D958" s="114"/>
      <c r="E958" s="114"/>
      <c r="F958" s="114"/>
      <c r="G958" s="114"/>
      <c r="H958" s="114"/>
      <c r="I958" s="114"/>
      <c r="J958" s="114"/>
      <c r="K958" s="114"/>
    </row>
    <row r="960" spans="1:13" x14ac:dyDescent="0.3">
      <c r="L960" t="s">
        <v>576</v>
      </c>
      <c r="M960" t="s">
        <v>42</v>
      </c>
    </row>
    <row r="961" spans="1:13" ht="15.6" x14ac:dyDescent="0.3">
      <c r="A961" t="s">
        <v>829</v>
      </c>
      <c r="B961" t="s">
        <v>42</v>
      </c>
      <c r="F961" t="s">
        <v>541</v>
      </c>
      <c r="G961" t="s">
        <v>42</v>
      </c>
      <c r="L961" s="105" t="s">
        <v>237</v>
      </c>
      <c r="M961" s="106">
        <v>39</v>
      </c>
    </row>
    <row r="962" spans="1:13" ht="15.6" x14ac:dyDescent="0.3">
      <c r="A962" t="s">
        <v>804</v>
      </c>
      <c r="B962">
        <v>1</v>
      </c>
      <c r="F962" t="s">
        <v>258</v>
      </c>
      <c r="G962">
        <v>41</v>
      </c>
      <c r="L962" s="105" t="s">
        <v>0</v>
      </c>
      <c r="M962" s="106">
        <v>44</v>
      </c>
    </row>
    <row r="963" spans="1:13" ht="15.6" x14ac:dyDescent="0.3">
      <c r="A963" t="s">
        <v>805</v>
      </c>
      <c r="B963">
        <v>62</v>
      </c>
      <c r="F963" t="s">
        <v>257</v>
      </c>
      <c r="G963">
        <v>91</v>
      </c>
      <c r="L963" s="105" t="s">
        <v>56</v>
      </c>
      <c r="M963" s="106">
        <v>27</v>
      </c>
    </row>
    <row r="964" spans="1:13" ht="15.6" x14ac:dyDescent="0.3">
      <c r="A964" t="s">
        <v>806</v>
      </c>
      <c r="B964">
        <v>6</v>
      </c>
      <c r="F964"/>
      <c r="G964">
        <f>SUM(G962:G963)</f>
        <v>132</v>
      </c>
      <c r="L964" s="105" t="s">
        <v>214</v>
      </c>
      <c r="M964" s="106">
        <v>22</v>
      </c>
    </row>
    <row r="965" spans="1:13" x14ac:dyDescent="0.3">
      <c r="A965" t="s">
        <v>807</v>
      </c>
      <c r="B965">
        <v>6</v>
      </c>
      <c r="L965"/>
      <c r="M965">
        <v>132</v>
      </c>
    </row>
    <row r="966" spans="1:13" x14ac:dyDescent="0.3">
      <c r="A966" t="s">
        <v>808</v>
      </c>
      <c r="B966">
        <v>12</v>
      </c>
    </row>
    <row r="967" spans="1:13" x14ac:dyDescent="0.3">
      <c r="A967" t="s">
        <v>809</v>
      </c>
      <c r="B967">
        <v>3</v>
      </c>
    </row>
    <row r="968" spans="1:13" x14ac:dyDescent="0.3">
      <c r="A968" t="s">
        <v>810</v>
      </c>
      <c r="B968">
        <v>1</v>
      </c>
    </row>
    <row r="969" spans="1:13" x14ac:dyDescent="0.3">
      <c r="A969" t="s">
        <v>811</v>
      </c>
      <c r="B969">
        <v>1</v>
      </c>
    </row>
    <row r="970" spans="1:13" x14ac:dyDescent="0.3">
      <c r="A970" t="s">
        <v>812</v>
      </c>
      <c r="B970">
        <v>1</v>
      </c>
    </row>
    <row r="971" spans="1:13" x14ac:dyDescent="0.3">
      <c r="A971" t="s">
        <v>813</v>
      </c>
      <c r="B971">
        <v>1</v>
      </c>
    </row>
    <row r="972" spans="1:13" x14ac:dyDescent="0.3">
      <c r="A972" t="s">
        <v>814</v>
      </c>
      <c r="B972">
        <v>1</v>
      </c>
    </row>
    <row r="973" spans="1:13" x14ac:dyDescent="0.3">
      <c r="A973" t="s">
        <v>815</v>
      </c>
      <c r="B973">
        <v>1</v>
      </c>
    </row>
    <row r="974" spans="1:13" x14ac:dyDescent="0.3">
      <c r="A974" t="s">
        <v>817</v>
      </c>
      <c r="B974">
        <v>2</v>
      </c>
    </row>
    <row r="975" spans="1:13" x14ac:dyDescent="0.3">
      <c r="A975" t="s">
        <v>818</v>
      </c>
      <c r="B975">
        <v>1</v>
      </c>
    </row>
    <row r="976" spans="1:13" x14ac:dyDescent="0.3">
      <c r="A976" t="s">
        <v>819</v>
      </c>
      <c r="B976">
        <v>3</v>
      </c>
    </row>
    <row r="977" spans="1:2" x14ac:dyDescent="0.3">
      <c r="A977" t="s">
        <v>820</v>
      </c>
      <c r="B977">
        <v>1</v>
      </c>
    </row>
    <row r="978" spans="1:2" x14ac:dyDescent="0.3">
      <c r="A978" t="s">
        <v>821</v>
      </c>
      <c r="B978">
        <v>3</v>
      </c>
    </row>
    <row r="979" spans="1:2" x14ac:dyDescent="0.3">
      <c r="A979" t="s">
        <v>822</v>
      </c>
      <c r="B979">
        <v>2</v>
      </c>
    </row>
    <row r="980" spans="1:2" x14ac:dyDescent="0.3">
      <c r="A980" t="s">
        <v>823</v>
      </c>
      <c r="B980">
        <v>3</v>
      </c>
    </row>
    <row r="981" spans="1:2" x14ac:dyDescent="0.3">
      <c r="A981" t="s">
        <v>824</v>
      </c>
      <c r="B981">
        <v>3</v>
      </c>
    </row>
    <row r="982" spans="1:2" x14ac:dyDescent="0.3">
      <c r="A982" t="s">
        <v>825</v>
      </c>
      <c r="B982">
        <v>2</v>
      </c>
    </row>
    <row r="983" spans="1:2" x14ac:dyDescent="0.3">
      <c r="A983" t="s">
        <v>826</v>
      </c>
      <c r="B983">
        <v>1</v>
      </c>
    </row>
    <row r="984" spans="1:2" x14ac:dyDescent="0.3">
      <c r="A984" t="s">
        <v>827</v>
      </c>
      <c r="B984">
        <v>1</v>
      </c>
    </row>
    <row r="985" spans="1:2" x14ac:dyDescent="0.3">
      <c r="A985" t="s">
        <v>1025</v>
      </c>
      <c r="B985">
        <v>2</v>
      </c>
    </row>
    <row r="986" spans="1:2" x14ac:dyDescent="0.3">
      <c r="A986" t="s">
        <v>1026</v>
      </c>
      <c r="B986">
        <v>1</v>
      </c>
    </row>
    <row r="987" spans="1:2" x14ac:dyDescent="0.3">
      <c r="A987" t="s">
        <v>1027</v>
      </c>
      <c r="B987">
        <v>2</v>
      </c>
    </row>
    <row r="988" spans="1:2" x14ac:dyDescent="0.3">
      <c r="A988" t="s">
        <v>1028</v>
      </c>
      <c r="B988">
        <v>3</v>
      </c>
    </row>
    <row r="989" spans="1:2" x14ac:dyDescent="0.3">
      <c r="A989" t="s">
        <v>1029</v>
      </c>
      <c r="B989">
        <v>1</v>
      </c>
    </row>
    <row r="990" spans="1:2" x14ac:dyDescent="0.3">
      <c r="A990" t="s">
        <v>1030</v>
      </c>
      <c r="B990">
        <v>1</v>
      </c>
    </row>
    <row r="991" spans="1:2" x14ac:dyDescent="0.3">
      <c r="A991" t="s">
        <v>1031</v>
      </c>
      <c r="B991">
        <v>1</v>
      </c>
    </row>
    <row r="992" spans="1:2" x14ac:dyDescent="0.3">
      <c r="A992" t="s">
        <v>816</v>
      </c>
      <c r="B992">
        <v>1</v>
      </c>
    </row>
    <row r="993" spans="1:20" x14ac:dyDescent="0.3">
      <c r="A993" t="s">
        <v>1032</v>
      </c>
      <c r="B993">
        <v>1</v>
      </c>
    </row>
    <row r="994" spans="1:20" x14ac:dyDescent="0.3">
      <c r="A994" t="s">
        <v>828</v>
      </c>
      <c r="B994">
        <v>1</v>
      </c>
    </row>
    <row r="995" spans="1:20" x14ac:dyDescent="0.3">
      <c r="A995"/>
      <c r="B995">
        <f>SUM(B962:B994)</f>
        <v>132</v>
      </c>
    </row>
    <row r="998" spans="1:20" x14ac:dyDescent="0.3">
      <c r="A998" s="9"/>
      <c r="B998" s="9"/>
    </row>
    <row r="1003" spans="1:20" x14ac:dyDescent="0.3">
      <c r="A1003" s="4" t="s">
        <v>238</v>
      </c>
      <c r="H1003" s="10"/>
      <c r="I1003" s="10"/>
      <c r="M1003" s="9"/>
    </row>
    <row r="1004" spans="1:20" ht="22.8" x14ac:dyDescent="0.3">
      <c r="G1004" t="s">
        <v>239</v>
      </c>
      <c r="H1004" s="31" t="s">
        <v>257</v>
      </c>
      <c r="I1004" s="31" t="s">
        <v>258</v>
      </c>
      <c r="M1004"/>
      <c r="R1004" t="s">
        <v>239</v>
      </c>
      <c r="S1004" s="56" t="s">
        <v>649</v>
      </c>
      <c r="T1004" s="57" t="s">
        <v>650</v>
      </c>
    </row>
    <row r="1005" spans="1:20" x14ac:dyDescent="0.3">
      <c r="C1005" s="10"/>
      <c r="G1005" s="97" t="s">
        <v>240</v>
      </c>
      <c r="H1005" s="186">
        <v>472</v>
      </c>
      <c r="I1005" s="186">
        <v>152</v>
      </c>
      <c r="M1005" s="103" t="s">
        <v>135</v>
      </c>
      <c r="N1005" s="31" t="s">
        <v>269</v>
      </c>
      <c r="O1005" s="31" t="s">
        <v>419</v>
      </c>
      <c r="R1005" s="97" t="s">
        <v>240</v>
      </c>
      <c r="S1005" s="98">
        <v>616</v>
      </c>
      <c r="T1005" s="98">
        <v>8</v>
      </c>
    </row>
    <row r="1006" spans="1:20" x14ac:dyDescent="0.3">
      <c r="A1006" t="s">
        <v>239</v>
      </c>
      <c r="B1006" s="31" t="s">
        <v>742</v>
      </c>
      <c r="C1006" s="31" t="s">
        <v>743</v>
      </c>
      <c r="G1006" s="99" t="s">
        <v>241</v>
      </c>
      <c r="H1006" s="187">
        <v>79</v>
      </c>
      <c r="I1006" s="187">
        <v>46</v>
      </c>
      <c r="M1006" s="97" t="s">
        <v>240</v>
      </c>
      <c r="N1006" s="98">
        <v>619</v>
      </c>
      <c r="O1006" s="98">
        <v>5</v>
      </c>
      <c r="R1006" s="99" t="s">
        <v>241</v>
      </c>
      <c r="S1006" s="100">
        <v>125</v>
      </c>
      <c r="T1006" s="100">
        <v>0</v>
      </c>
    </row>
    <row r="1007" spans="1:20" x14ac:dyDescent="0.3">
      <c r="A1007" s="97" t="s">
        <v>240</v>
      </c>
      <c r="B1007" s="98">
        <v>869</v>
      </c>
      <c r="C1007" s="98">
        <v>536</v>
      </c>
      <c r="G1007" s="97" t="s">
        <v>1033</v>
      </c>
      <c r="H1007" s="186">
        <v>103</v>
      </c>
      <c r="I1007" s="186">
        <v>87</v>
      </c>
      <c r="M1007" s="99" t="s">
        <v>241</v>
      </c>
      <c r="N1007" s="100">
        <v>125</v>
      </c>
      <c r="O1007" s="100">
        <v>0</v>
      </c>
      <c r="R1007" s="97" t="s">
        <v>1033</v>
      </c>
      <c r="S1007" s="98">
        <v>188</v>
      </c>
      <c r="T1007" s="98">
        <v>2</v>
      </c>
    </row>
    <row r="1008" spans="1:20" x14ac:dyDescent="0.3">
      <c r="A1008" s="99" t="s">
        <v>241</v>
      </c>
      <c r="B1008" s="100">
        <v>182</v>
      </c>
      <c r="C1008" s="100">
        <v>182</v>
      </c>
      <c r="G1008" s="97" t="s">
        <v>242</v>
      </c>
      <c r="H1008" s="186">
        <v>453</v>
      </c>
      <c r="I1008" s="186">
        <v>235</v>
      </c>
      <c r="M1008" s="97" t="s">
        <v>1033</v>
      </c>
      <c r="N1008" s="98">
        <v>189</v>
      </c>
      <c r="O1008" s="98">
        <v>1</v>
      </c>
      <c r="R1008" s="97" t="s">
        <v>242</v>
      </c>
      <c r="S1008" s="98">
        <v>684</v>
      </c>
      <c r="T1008" s="98">
        <v>4</v>
      </c>
    </row>
    <row r="1009" spans="1:20" x14ac:dyDescent="0.3">
      <c r="A1009" s="97" t="s">
        <v>1033</v>
      </c>
      <c r="B1009" s="98">
        <v>207</v>
      </c>
      <c r="C1009" s="98">
        <v>185</v>
      </c>
      <c r="G1009" s="97" t="s">
        <v>197</v>
      </c>
      <c r="H1009" s="186">
        <v>681</v>
      </c>
      <c r="I1009" s="186">
        <v>351</v>
      </c>
      <c r="M1009" s="97" t="s">
        <v>242</v>
      </c>
      <c r="N1009" s="98">
        <v>683</v>
      </c>
      <c r="O1009" s="98">
        <v>5</v>
      </c>
      <c r="R1009" s="97" t="s">
        <v>197</v>
      </c>
      <c r="S1009" s="98">
        <v>1015</v>
      </c>
      <c r="T1009" s="98">
        <v>17</v>
      </c>
    </row>
    <row r="1010" spans="1:20" x14ac:dyDescent="0.3">
      <c r="A1010" s="97" t="s">
        <v>242</v>
      </c>
      <c r="B1010" s="98">
        <v>712</v>
      </c>
      <c r="C1010" s="98">
        <v>511</v>
      </c>
      <c r="G1010" s="97" t="s">
        <v>451</v>
      </c>
      <c r="H1010" s="186">
        <v>105</v>
      </c>
      <c r="I1010" s="186">
        <v>64</v>
      </c>
      <c r="M1010" s="97" t="s">
        <v>197</v>
      </c>
      <c r="N1010" s="98">
        <v>1020</v>
      </c>
      <c r="O1010" s="98">
        <v>12</v>
      </c>
      <c r="R1010" s="97" t="s">
        <v>451</v>
      </c>
      <c r="S1010" s="98">
        <v>168</v>
      </c>
      <c r="T1010" s="98">
        <v>1</v>
      </c>
    </row>
    <row r="1011" spans="1:20" x14ac:dyDescent="0.3">
      <c r="A1011" s="97" t="s">
        <v>197</v>
      </c>
      <c r="B1011" s="98">
        <v>1122</v>
      </c>
      <c r="C1011" s="98">
        <v>912</v>
      </c>
      <c r="G1011" s="97" t="s">
        <v>243</v>
      </c>
      <c r="H1011" s="186">
        <v>553</v>
      </c>
      <c r="I1011" s="186">
        <v>223</v>
      </c>
      <c r="M1011" s="97" t="s">
        <v>451</v>
      </c>
      <c r="N1011" s="98">
        <v>169</v>
      </c>
      <c r="O1011" s="98">
        <v>0</v>
      </c>
      <c r="R1011" s="97" t="s">
        <v>243</v>
      </c>
      <c r="S1011" s="98">
        <v>766</v>
      </c>
      <c r="T1011" s="98">
        <v>10</v>
      </c>
    </row>
    <row r="1012" spans="1:20" x14ac:dyDescent="0.3">
      <c r="A1012" s="97" t="s">
        <v>451</v>
      </c>
      <c r="B1012" s="98">
        <v>177</v>
      </c>
      <c r="C1012" s="98">
        <v>173</v>
      </c>
      <c r="G1012" s="97" t="s">
        <v>452</v>
      </c>
      <c r="H1012" s="186">
        <v>201</v>
      </c>
      <c r="I1012" s="186">
        <v>38</v>
      </c>
      <c r="M1012" s="97" t="s">
        <v>243</v>
      </c>
      <c r="N1012" s="98">
        <v>775</v>
      </c>
      <c r="O1012" s="98">
        <v>1</v>
      </c>
      <c r="R1012" s="97" t="s">
        <v>452</v>
      </c>
      <c r="S1012" s="98">
        <v>239</v>
      </c>
      <c r="T1012" s="98">
        <v>0</v>
      </c>
    </row>
    <row r="1013" spans="1:20" x14ac:dyDescent="0.3">
      <c r="A1013" s="97" t="s">
        <v>243</v>
      </c>
      <c r="B1013" s="98">
        <v>817</v>
      </c>
      <c r="C1013" s="98">
        <v>817</v>
      </c>
      <c r="G1013" s="97" t="s">
        <v>244</v>
      </c>
      <c r="H1013" s="186">
        <v>315</v>
      </c>
      <c r="I1013" s="186">
        <v>39</v>
      </c>
      <c r="M1013" s="97" t="s">
        <v>452</v>
      </c>
      <c r="N1013" s="98">
        <v>236</v>
      </c>
      <c r="O1013" s="98">
        <v>3</v>
      </c>
      <c r="R1013" s="97" t="s">
        <v>244</v>
      </c>
      <c r="S1013" s="98">
        <v>351</v>
      </c>
      <c r="T1013" s="98">
        <v>3</v>
      </c>
    </row>
    <row r="1014" spans="1:20" x14ac:dyDescent="0.3">
      <c r="A1014" s="97" t="s">
        <v>452</v>
      </c>
      <c r="B1014" s="98">
        <v>272</v>
      </c>
      <c r="C1014" s="98">
        <v>244</v>
      </c>
      <c r="G1014" s="101" t="s">
        <v>453</v>
      </c>
      <c r="H1014" s="186">
        <v>105</v>
      </c>
      <c r="I1014" s="186">
        <v>48</v>
      </c>
      <c r="M1014" s="97" t="s">
        <v>244</v>
      </c>
      <c r="N1014" s="98">
        <v>354</v>
      </c>
      <c r="O1014" s="98">
        <v>0</v>
      </c>
      <c r="R1014" s="101" t="s">
        <v>453</v>
      </c>
      <c r="S1014" s="98">
        <v>145</v>
      </c>
      <c r="T1014" s="98">
        <v>8</v>
      </c>
    </row>
    <row r="1015" spans="1:20" x14ac:dyDescent="0.3">
      <c r="A1015" s="97" t="s">
        <v>244</v>
      </c>
      <c r="B1015" s="98">
        <v>360</v>
      </c>
      <c r="C1015" s="98">
        <v>360</v>
      </c>
      <c r="G1015" s="97" t="s">
        <v>525</v>
      </c>
      <c r="H1015" s="186">
        <v>180</v>
      </c>
      <c r="I1015" s="186">
        <v>45</v>
      </c>
      <c r="M1015" s="101" t="s">
        <v>453</v>
      </c>
      <c r="N1015" s="98">
        <v>152</v>
      </c>
      <c r="O1015" s="98">
        <v>1</v>
      </c>
      <c r="R1015" s="97" t="s">
        <v>525</v>
      </c>
      <c r="S1015" s="98">
        <v>225</v>
      </c>
      <c r="T1015" s="98">
        <v>0</v>
      </c>
    </row>
    <row r="1016" spans="1:20" x14ac:dyDescent="0.3">
      <c r="A1016" s="101" t="s">
        <v>453</v>
      </c>
      <c r="B1016" s="98">
        <v>296</v>
      </c>
      <c r="C1016" s="98">
        <v>153</v>
      </c>
      <c r="G1016" s="101" t="s">
        <v>198</v>
      </c>
      <c r="H1016" s="186">
        <v>346</v>
      </c>
      <c r="I1016" s="186">
        <v>110</v>
      </c>
      <c r="M1016" s="97" t="s">
        <v>525</v>
      </c>
      <c r="N1016" s="98">
        <v>225</v>
      </c>
      <c r="O1016" s="98">
        <v>0</v>
      </c>
      <c r="R1016" s="101" t="s">
        <v>198</v>
      </c>
      <c r="S1016" s="98">
        <v>450</v>
      </c>
      <c r="T1016" s="98">
        <v>6</v>
      </c>
    </row>
    <row r="1017" spans="1:20" x14ac:dyDescent="0.3">
      <c r="A1017" s="97" t="s">
        <v>525</v>
      </c>
      <c r="B1017" s="98">
        <v>268</v>
      </c>
      <c r="C1017" s="98">
        <v>200</v>
      </c>
      <c r="G1017" s="97" t="s">
        <v>526</v>
      </c>
      <c r="H1017" s="186">
        <v>58</v>
      </c>
      <c r="I1017" s="186">
        <v>15</v>
      </c>
      <c r="M1017" s="101" t="s">
        <v>198</v>
      </c>
      <c r="N1017" s="98">
        <v>456</v>
      </c>
      <c r="O1017" s="98">
        <v>0</v>
      </c>
      <c r="R1017" s="97" t="s">
        <v>526</v>
      </c>
      <c r="S1017" s="98">
        <v>66</v>
      </c>
      <c r="T1017" s="98">
        <v>7</v>
      </c>
    </row>
    <row r="1018" spans="1:20" x14ac:dyDescent="0.3">
      <c r="A1018" s="101" t="s">
        <v>198</v>
      </c>
      <c r="B1018" s="98">
        <v>808</v>
      </c>
      <c r="C1018" s="98">
        <v>456</v>
      </c>
      <c r="G1018" s="107" t="s">
        <v>454</v>
      </c>
      <c r="H1018" s="188">
        <v>176</v>
      </c>
      <c r="I1018" s="188">
        <v>56</v>
      </c>
      <c r="M1018" s="97" t="s">
        <v>526</v>
      </c>
      <c r="N1018" s="98">
        <v>73</v>
      </c>
      <c r="O1018" s="98">
        <v>0</v>
      </c>
      <c r="R1018" s="107" t="s">
        <v>454</v>
      </c>
      <c r="S1018" s="108">
        <v>232</v>
      </c>
      <c r="T1018" s="108">
        <v>0</v>
      </c>
    </row>
    <row r="1019" spans="1:20" x14ac:dyDescent="0.3">
      <c r="A1019" s="97" t="s">
        <v>526</v>
      </c>
      <c r="B1019" s="98">
        <v>73</v>
      </c>
      <c r="C1019" s="98">
        <v>73</v>
      </c>
      <c r="G1019" s="97" t="s">
        <v>199</v>
      </c>
      <c r="H1019" s="186">
        <v>1111</v>
      </c>
      <c r="I1019" s="186">
        <v>545</v>
      </c>
      <c r="M1019" s="107" t="s">
        <v>454</v>
      </c>
      <c r="N1019" s="108">
        <v>228</v>
      </c>
      <c r="O1019" s="108">
        <v>4</v>
      </c>
      <c r="R1019" s="97" t="s">
        <v>199</v>
      </c>
      <c r="S1019" s="98">
        <v>1565</v>
      </c>
      <c r="T1019" s="98">
        <v>91</v>
      </c>
    </row>
    <row r="1020" spans="1:20" x14ac:dyDescent="0.3">
      <c r="A1020" s="107" t="s">
        <v>454</v>
      </c>
      <c r="B1020" s="108">
        <v>204</v>
      </c>
      <c r="C1020" s="108">
        <v>204</v>
      </c>
      <c r="G1020" s="97" t="s">
        <v>200</v>
      </c>
      <c r="H1020" s="186">
        <v>540</v>
      </c>
      <c r="I1020" s="186">
        <v>368</v>
      </c>
      <c r="M1020" s="97" t="s">
        <v>199</v>
      </c>
      <c r="N1020" s="98">
        <v>1655</v>
      </c>
      <c r="O1020" s="98">
        <v>1</v>
      </c>
      <c r="R1020" s="97" t="s">
        <v>200</v>
      </c>
      <c r="S1020" s="98">
        <v>874</v>
      </c>
      <c r="T1020" s="98">
        <v>34</v>
      </c>
    </row>
    <row r="1021" spans="1:20" x14ac:dyDescent="0.3">
      <c r="A1021" s="97" t="s">
        <v>199</v>
      </c>
      <c r="B1021" s="98">
        <v>1845</v>
      </c>
      <c r="C1021" s="98">
        <v>1213</v>
      </c>
      <c r="G1021" s="97" t="s">
        <v>245</v>
      </c>
      <c r="H1021" s="186">
        <v>1</v>
      </c>
      <c r="I1021" s="186">
        <v>509</v>
      </c>
      <c r="M1021" s="97" t="s">
        <v>200</v>
      </c>
      <c r="N1021" s="98">
        <v>903</v>
      </c>
      <c r="O1021" s="98">
        <v>5</v>
      </c>
      <c r="R1021" s="97" t="s">
        <v>245</v>
      </c>
      <c r="S1021" s="98">
        <v>501</v>
      </c>
      <c r="T1021" s="98">
        <v>9</v>
      </c>
    </row>
    <row r="1022" spans="1:20" x14ac:dyDescent="0.3">
      <c r="A1022" s="97" t="s">
        <v>200</v>
      </c>
      <c r="B1022" s="98">
        <v>936</v>
      </c>
      <c r="C1022" s="98">
        <v>818</v>
      </c>
      <c r="G1022" s="97" t="s">
        <v>455</v>
      </c>
      <c r="H1022" s="186">
        <v>151</v>
      </c>
      <c r="I1022" s="186">
        <v>172</v>
      </c>
      <c r="M1022" s="97" t="s">
        <v>245</v>
      </c>
      <c r="N1022" s="98">
        <v>510</v>
      </c>
      <c r="O1022" s="98">
        <v>0</v>
      </c>
      <c r="R1022" s="97" t="s">
        <v>455</v>
      </c>
      <c r="S1022" s="98">
        <v>322</v>
      </c>
      <c r="T1022" s="98">
        <v>1</v>
      </c>
    </row>
    <row r="1023" spans="1:20" x14ac:dyDescent="0.3">
      <c r="A1023" s="97" t="s">
        <v>245</v>
      </c>
      <c r="B1023" s="98">
        <v>1220</v>
      </c>
      <c r="C1023" s="98">
        <v>530</v>
      </c>
      <c r="G1023" s="97" t="s">
        <v>456</v>
      </c>
      <c r="H1023" s="189">
        <v>342</v>
      </c>
      <c r="I1023" s="189">
        <v>162</v>
      </c>
      <c r="M1023" s="97" t="s">
        <v>455</v>
      </c>
      <c r="N1023" s="98">
        <v>320</v>
      </c>
      <c r="O1023" s="98">
        <v>3</v>
      </c>
      <c r="R1023" s="97" t="s">
        <v>456</v>
      </c>
      <c r="S1023" s="102">
        <v>475</v>
      </c>
      <c r="T1023" s="102">
        <v>29</v>
      </c>
    </row>
    <row r="1024" spans="1:20" x14ac:dyDescent="0.3">
      <c r="A1024" s="97" t="s">
        <v>455</v>
      </c>
      <c r="B1024" s="98">
        <v>509</v>
      </c>
      <c r="C1024" s="98">
        <v>339</v>
      </c>
      <c r="G1024" s="97" t="s">
        <v>246</v>
      </c>
      <c r="H1024" s="186">
        <v>733</v>
      </c>
      <c r="I1024" s="186">
        <v>249</v>
      </c>
      <c r="M1024" s="97" t="s">
        <v>456</v>
      </c>
      <c r="N1024" s="102">
        <v>490</v>
      </c>
      <c r="O1024" s="102">
        <v>14</v>
      </c>
      <c r="R1024" s="97" t="s">
        <v>246</v>
      </c>
      <c r="S1024" s="98">
        <v>920</v>
      </c>
      <c r="T1024" s="98">
        <v>62</v>
      </c>
    </row>
    <row r="1025" spans="1:20" x14ac:dyDescent="0.3">
      <c r="A1025" s="97" t="s">
        <v>456</v>
      </c>
      <c r="B1025" s="102">
        <v>958</v>
      </c>
      <c r="C1025" s="102">
        <v>606</v>
      </c>
      <c r="G1025" s="97" t="s">
        <v>247</v>
      </c>
      <c r="H1025" s="186">
        <v>102</v>
      </c>
      <c r="I1025" s="186">
        <v>0</v>
      </c>
      <c r="M1025" s="97" t="s">
        <v>246</v>
      </c>
      <c r="N1025" s="98">
        <v>970</v>
      </c>
      <c r="O1025" s="98">
        <v>12</v>
      </c>
      <c r="R1025" s="97" t="s">
        <v>247</v>
      </c>
      <c r="S1025" s="98">
        <v>102</v>
      </c>
      <c r="T1025" s="98">
        <v>0</v>
      </c>
    </row>
    <row r="1026" spans="1:20" x14ac:dyDescent="0.3">
      <c r="A1026" s="97" t="s">
        <v>246</v>
      </c>
      <c r="B1026" s="98">
        <v>1423</v>
      </c>
      <c r="C1026" s="98">
        <v>1069</v>
      </c>
      <c r="G1026" s="97" t="s">
        <v>248</v>
      </c>
      <c r="H1026" s="186">
        <v>325</v>
      </c>
      <c r="I1026" s="186">
        <v>127</v>
      </c>
      <c r="M1026" s="97" t="s">
        <v>247</v>
      </c>
      <c r="N1026" s="98">
        <v>102</v>
      </c>
      <c r="O1026" s="98">
        <v>0</v>
      </c>
      <c r="R1026" s="97" t="s">
        <v>248</v>
      </c>
      <c r="S1026" s="98">
        <v>438</v>
      </c>
      <c r="T1026" s="98">
        <v>14</v>
      </c>
    </row>
    <row r="1027" spans="1:20" x14ac:dyDescent="0.3">
      <c r="A1027" s="97" t="s">
        <v>247</v>
      </c>
      <c r="B1027" s="98">
        <v>179</v>
      </c>
      <c r="C1027" s="98">
        <v>102</v>
      </c>
      <c r="G1027" s="97" t="s">
        <v>249</v>
      </c>
      <c r="H1027" s="186">
        <v>351</v>
      </c>
      <c r="I1027" s="186">
        <v>339</v>
      </c>
      <c r="M1027" s="97" t="s">
        <v>248</v>
      </c>
      <c r="N1027" s="98">
        <v>451</v>
      </c>
      <c r="O1027" s="98">
        <v>1</v>
      </c>
      <c r="R1027" s="97" t="s">
        <v>249</v>
      </c>
      <c r="S1027" s="98">
        <v>664</v>
      </c>
      <c r="T1027" s="98">
        <v>26</v>
      </c>
    </row>
    <row r="1028" spans="1:20" x14ac:dyDescent="0.3">
      <c r="A1028" s="97" t="s">
        <v>248</v>
      </c>
      <c r="B1028" s="98">
        <v>465</v>
      </c>
      <c r="C1028" s="98">
        <v>420</v>
      </c>
      <c r="G1028" s="97" t="s">
        <v>250</v>
      </c>
      <c r="H1028" s="186">
        <v>348</v>
      </c>
      <c r="I1028" s="186">
        <v>94</v>
      </c>
      <c r="M1028" s="97" t="s">
        <v>249</v>
      </c>
      <c r="N1028" s="98">
        <v>689</v>
      </c>
      <c r="O1028" s="98">
        <v>1</v>
      </c>
      <c r="R1028" s="97" t="s">
        <v>250</v>
      </c>
      <c r="S1028" s="98">
        <v>440</v>
      </c>
      <c r="T1028" s="98">
        <v>2</v>
      </c>
    </row>
    <row r="1029" spans="1:20" x14ac:dyDescent="0.3">
      <c r="A1029" s="97" t="s">
        <v>249</v>
      </c>
      <c r="B1029" s="98">
        <v>798</v>
      </c>
      <c r="C1029" s="98">
        <v>426</v>
      </c>
      <c r="G1029" s="97" t="s">
        <v>251</v>
      </c>
      <c r="H1029" s="186">
        <v>216</v>
      </c>
      <c r="I1029" s="186">
        <v>105</v>
      </c>
      <c r="M1029" s="97" t="s">
        <v>250</v>
      </c>
      <c r="N1029" s="98">
        <v>439</v>
      </c>
      <c r="O1029" s="98">
        <v>3</v>
      </c>
      <c r="R1029" s="97" t="s">
        <v>251</v>
      </c>
      <c r="S1029" s="98">
        <v>320</v>
      </c>
      <c r="T1029" s="98">
        <v>1</v>
      </c>
    </row>
    <row r="1030" spans="1:20" x14ac:dyDescent="0.3">
      <c r="A1030" s="97" t="s">
        <v>250</v>
      </c>
      <c r="B1030" s="98">
        <v>410</v>
      </c>
      <c r="C1030" s="98">
        <v>332</v>
      </c>
      <c r="G1030" s="97" t="s">
        <v>201</v>
      </c>
      <c r="H1030" s="186">
        <v>203</v>
      </c>
      <c r="I1030" s="186">
        <v>95</v>
      </c>
      <c r="M1030" s="97" t="s">
        <v>251</v>
      </c>
      <c r="N1030" s="98">
        <v>318</v>
      </c>
      <c r="O1030" s="98">
        <v>3</v>
      </c>
      <c r="R1030" s="97" t="s">
        <v>201</v>
      </c>
      <c r="S1030" s="98">
        <v>292</v>
      </c>
      <c r="T1030" s="98">
        <v>6</v>
      </c>
    </row>
    <row r="1031" spans="1:20" x14ac:dyDescent="0.3">
      <c r="A1031" s="97" t="s">
        <v>251</v>
      </c>
      <c r="B1031" s="98">
        <v>437</v>
      </c>
      <c r="C1031" s="98">
        <v>293</v>
      </c>
      <c r="G1031" s="97" t="s">
        <v>252</v>
      </c>
      <c r="H1031" s="189">
        <v>341</v>
      </c>
      <c r="I1031" s="189">
        <v>170</v>
      </c>
      <c r="M1031" s="97" t="s">
        <v>201</v>
      </c>
      <c r="N1031" s="98">
        <v>288</v>
      </c>
      <c r="O1031" s="98">
        <v>10</v>
      </c>
      <c r="R1031" s="97" t="s">
        <v>252</v>
      </c>
      <c r="S1031" s="102">
        <v>509</v>
      </c>
      <c r="T1031" s="102">
        <v>2</v>
      </c>
    </row>
    <row r="1032" spans="1:20" x14ac:dyDescent="0.3">
      <c r="A1032" s="97" t="s">
        <v>201</v>
      </c>
      <c r="B1032" s="98">
        <v>471</v>
      </c>
      <c r="C1032" s="98">
        <v>257</v>
      </c>
      <c r="G1032" s="97" t="s">
        <v>204</v>
      </c>
      <c r="H1032" s="189">
        <v>1318</v>
      </c>
      <c r="I1032" s="189">
        <v>567</v>
      </c>
      <c r="M1032" s="97" t="s">
        <v>252</v>
      </c>
      <c r="N1032" s="102">
        <v>510</v>
      </c>
      <c r="O1032" s="102">
        <v>1</v>
      </c>
      <c r="R1032" s="97" t="s">
        <v>204</v>
      </c>
      <c r="S1032" s="102">
        <v>1879</v>
      </c>
      <c r="T1032" s="102">
        <v>6</v>
      </c>
    </row>
    <row r="1033" spans="1:20" x14ac:dyDescent="0.3">
      <c r="A1033" s="97" t="s">
        <v>252</v>
      </c>
      <c r="B1033" s="102">
        <v>438</v>
      </c>
      <c r="C1033" s="102">
        <v>438</v>
      </c>
      <c r="G1033" s="97" t="s">
        <v>457</v>
      </c>
      <c r="H1033" s="186">
        <v>46</v>
      </c>
      <c r="I1033" s="186">
        <v>77</v>
      </c>
      <c r="M1033" s="97" t="s">
        <v>204</v>
      </c>
      <c r="N1033" s="102">
        <v>1882</v>
      </c>
      <c r="O1033" s="102">
        <v>3</v>
      </c>
      <c r="R1033" s="97" t="s">
        <v>457</v>
      </c>
      <c r="S1033" s="98">
        <v>122</v>
      </c>
      <c r="T1033" s="98">
        <v>1</v>
      </c>
    </row>
    <row r="1034" spans="1:20" x14ac:dyDescent="0.3">
      <c r="A1034" s="97" t="s">
        <v>204</v>
      </c>
      <c r="B1034" s="102">
        <v>3100</v>
      </c>
      <c r="C1034" s="102">
        <v>1748</v>
      </c>
      <c r="G1034" s="97" t="s">
        <v>202</v>
      </c>
      <c r="H1034" s="186">
        <v>222</v>
      </c>
      <c r="I1034" s="186">
        <v>61</v>
      </c>
      <c r="M1034" s="97" t="s">
        <v>457</v>
      </c>
      <c r="N1034" s="98">
        <v>122</v>
      </c>
      <c r="O1034" s="98">
        <v>1</v>
      </c>
      <c r="R1034" s="97" t="s">
        <v>202</v>
      </c>
      <c r="S1034" s="98">
        <v>283</v>
      </c>
      <c r="T1034" s="98">
        <v>0</v>
      </c>
    </row>
    <row r="1035" spans="1:20" x14ac:dyDescent="0.3">
      <c r="A1035" s="97" t="s">
        <v>457</v>
      </c>
      <c r="B1035" s="98">
        <v>310</v>
      </c>
      <c r="C1035" s="98">
        <v>119</v>
      </c>
      <c r="G1035" s="97" t="s">
        <v>253</v>
      </c>
      <c r="H1035" s="186">
        <v>1129</v>
      </c>
      <c r="I1035" s="186">
        <v>588</v>
      </c>
      <c r="M1035" s="97" t="s">
        <v>202</v>
      </c>
      <c r="N1035" s="98">
        <v>283</v>
      </c>
      <c r="O1035" s="98">
        <v>0</v>
      </c>
      <c r="R1035" s="97" t="s">
        <v>253</v>
      </c>
      <c r="S1035" s="98">
        <v>1690</v>
      </c>
      <c r="T1035" s="98">
        <v>27</v>
      </c>
    </row>
    <row r="1036" spans="1:20" x14ac:dyDescent="0.3">
      <c r="A1036" s="97" t="s">
        <v>202</v>
      </c>
      <c r="B1036" s="98">
        <v>323</v>
      </c>
      <c r="C1036" s="98">
        <v>283</v>
      </c>
      <c r="G1036" s="97" t="s">
        <v>203</v>
      </c>
      <c r="H1036" s="186">
        <v>2641</v>
      </c>
      <c r="I1036" s="186">
        <v>1384</v>
      </c>
      <c r="M1036" s="97" t="s">
        <v>253</v>
      </c>
      <c r="N1036" s="98">
        <v>1712</v>
      </c>
      <c r="O1036" s="98">
        <v>5</v>
      </c>
      <c r="R1036" s="97" t="s">
        <v>203</v>
      </c>
      <c r="S1036" s="98">
        <v>3942</v>
      </c>
      <c r="T1036" s="98">
        <v>83</v>
      </c>
    </row>
    <row r="1037" spans="1:20" x14ac:dyDescent="0.3">
      <c r="A1037" s="97" t="s">
        <v>253</v>
      </c>
      <c r="B1037" s="98">
        <v>2795</v>
      </c>
      <c r="C1037" s="100">
        <v>1722</v>
      </c>
      <c r="G1037" s="97" t="s">
        <v>254</v>
      </c>
      <c r="H1037" s="186">
        <v>127</v>
      </c>
      <c r="I1037" s="186">
        <v>46</v>
      </c>
      <c r="M1037" s="97" t="s">
        <v>203</v>
      </c>
      <c r="N1037" s="98">
        <v>3654</v>
      </c>
      <c r="O1037" s="98">
        <v>371</v>
      </c>
      <c r="R1037" s="97" t="s">
        <v>254</v>
      </c>
      <c r="S1037" s="109">
        <v>173</v>
      </c>
      <c r="T1037" s="98">
        <v>0</v>
      </c>
    </row>
    <row r="1038" spans="1:20" x14ac:dyDescent="0.3">
      <c r="A1038" s="97" t="s">
        <v>203</v>
      </c>
      <c r="B1038" s="98">
        <v>4519</v>
      </c>
      <c r="C1038" s="98">
        <v>4519</v>
      </c>
      <c r="G1038" s="97" t="s">
        <v>255</v>
      </c>
      <c r="H1038" s="186">
        <v>533</v>
      </c>
      <c r="I1038" s="186">
        <v>200</v>
      </c>
      <c r="M1038" s="97" t="s">
        <v>254</v>
      </c>
      <c r="N1038" s="98">
        <v>173</v>
      </c>
      <c r="O1038" s="98">
        <v>0</v>
      </c>
      <c r="R1038" s="97" t="s">
        <v>255</v>
      </c>
      <c r="S1038" s="98">
        <v>720</v>
      </c>
      <c r="T1038" s="98">
        <v>13</v>
      </c>
    </row>
    <row r="1039" spans="1:20" x14ac:dyDescent="0.3">
      <c r="A1039" s="97" t="s">
        <v>254</v>
      </c>
      <c r="B1039" s="98">
        <v>556</v>
      </c>
      <c r="C1039" s="98">
        <v>191</v>
      </c>
      <c r="G1039" t="s">
        <v>256</v>
      </c>
      <c r="H1039" s="31">
        <v>138</v>
      </c>
      <c r="I1039" s="31">
        <v>34</v>
      </c>
      <c r="M1039" s="97" t="s">
        <v>255</v>
      </c>
      <c r="N1039" s="98">
        <v>727</v>
      </c>
      <c r="O1039" s="98">
        <v>6</v>
      </c>
      <c r="R1039" t="s">
        <v>256</v>
      </c>
      <c r="S1039" s="31">
        <v>171</v>
      </c>
      <c r="T1039" s="31">
        <v>1</v>
      </c>
    </row>
    <row r="1040" spans="1:20" x14ac:dyDescent="0.3">
      <c r="A1040" s="97" t="s">
        <v>255</v>
      </c>
      <c r="B1040" s="98">
        <v>970</v>
      </c>
      <c r="C1040" s="98">
        <v>748</v>
      </c>
      <c r="G1040"/>
      <c r="H1040" s="31">
        <f>SUM(H1005:H1039)</f>
        <v>14745</v>
      </c>
      <c r="I1040" s="31">
        <f>SUM(I1005:I1039)</f>
        <v>7401</v>
      </c>
      <c r="M1040" t="s">
        <v>256</v>
      </c>
      <c r="N1040" s="31">
        <v>172</v>
      </c>
      <c r="O1040" s="31">
        <v>0</v>
      </c>
      <c r="R1040"/>
      <c r="S1040" s="31">
        <f>SUM(S1005:S1039)</f>
        <v>21672</v>
      </c>
      <c r="T1040" s="31">
        <f>SUM(T1005:T1039)</f>
        <v>474</v>
      </c>
    </row>
    <row r="1041" spans="1:15" x14ac:dyDescent="0.3">
      <c r="A1041" t="s">
        <v>256</v>
      </c>
      <c r="B1041" s="31">
        <v>230</v>
      </c>
      <c r="C1041" s="31">
        <v>211</v>
      </c>
      <c r="H1041" s="10"/>
      <c r="I1041" s="10"/>
      <c r="M1041"/>
      <c r="N1041" s="31">
        <f>SUM(N1006:N1040)</f>
        <v>21674</v>
      </c>
      <c r="O1041" s="31">
        <f>SUM(O1006:O1040)</f>
        <v>472</v>
      </c>
    </row>
    <row r="1042" spans="1:15" x14ac:dyDescent="0.3">
      <c r="A1042"/>
      <c r="B1042" s="31">
        <f>SUM(B1007:B1041)</f>
        <v>29259</v>
      </c>
      <c r="C1042" s="31">
        <f>SUM(C1007:C1041)</f>
        <v>21390</v>
      </c>
      <c r="H1042" s="10"/>
      <c r="I1042" s="10"/>
      <c r="M1042" s="12"/>
      <c r="N1042" s="13"/>
      <c r="O1042" s="13"/>
    </row>
    <row r="1043" spans="1:15" x14ac:dyDescent="0.3">
      <c r="B1043" s="10"/>
      <c r="C1043" s="10"/>
      <c r="H1043" s="10"/>
      <c r="I1043" s="10"/>
      <c r="M1043" s="12"/>
      <c r="N1043" s="13"/>
      <c r="O1043" s="13"/>
    </row>
    <row r="1044" spans="1:15" x14ac:dyDescent="0.3">
      <c r="B1044" s="10"/>
      <c r="C1044" s="10"/>
      <c r="H1044" s="10"/>
      <c r="I1044" s="10"/>
      <c r="M1044" s="12"/>
      <c r="N1044" s="13"/>
      <c r="O1044" s="13"/>
    </row>
    <row r="1045" spans="1:15" x14ac:dyDescent="0.3">
      <c r="B1045" s="10"/>
      <c r="C1045" s="10"/>
      <c r="H1045" s="10"/>
      <c r="I1045" s="10"/>
      <c r="M1045" s="12"/>
      <c r="N1045" s="13"/>
      <c r="O1045" s="13"/>
    </row>
    <row r="1046" spans="1:15" x14ac:dyDescent="0.3">
      <c r="B1046" s="10"/>
      <c r="C1046" s="10"/>
      <c r="H1046" s="10"/>
      <c r="I1046" s="10"/>
      <c r="M1046" s="12"/>
      <c r="N1046" s="13"/>
      <c r="O1046" s="13"/>
    </row>
    <row r="1047" spans="1:15" x14ac:dyDescent="0.3">
      <c r="B1047" s="10"/>
      <c r="C1047" s="10"/>
      <c r="H1047" s="10"/>
      <c r="I1047" s="10"/>
      <c r="M1047" s="12"/>
      <c r="N1047" s="13"/>
      <c r="O1047" s="13"/>
    </row>
    <row r="1048" spans="1:15" x14ac:dyDescent="0.3">
      <c r="B1048" s="10"/>
      <c r="C1048" s="10"/>
      <c r="H1048" s="10"/>
      <c r="I1048" s="10"/>
      <c r="M1048" s="12"/>
      <c r="N1048" s="13"/>
      <c r="O1048" s="13"/>
    </row>
    <row r="1049" spans="1:15" x14ac:dyDescent="0.3">
      <c r="B1049" s="10"/>
      <c r="C1049" s="10"/>
      <c r="H1049" s="10"/>
      <c r="I1049" s="10"/>
      <c r="M1049" s="12"/>
      <c r="N1049" s="13"/>
      <c r="O1049" s="13"/>
    </row>
    <row r="1050" spans="1:15" x14ac:dyDescent="0.3">
      <c r="B1050" s="10"/>
      <c r="C1050" s="10"/>
      <c r="H1050" s="10"/>
      <c r="I1050" s="10"/>
      <c r="M1050" s="12"/>
      <c r="N1050" s="13"/>
      <c r="O1050" s="13"/>
    </row>
    <row r="1051" spans="1:15" x14ac:dyDescent="0.3">
      <c r="B1051" s="10"/>
      <c r="C1051" s="10"/>
      <c r="H1051" s="10"/>
      <c r="I1051" s="10"/>
      <c r="M1051" s="12"/>
      <c r="N1051" s="13"/>
      <c r="O1051" s="13"/>
    </row>
    <row r="1052" spans="1:15" x14ac:dyDescent="0.3">
      <c r="B1052" s="10"/>
      <c r="C1052" s="10"/>
      <c r="H1052" s="10"/>
      <c r="I1052" s="10"/>
      <c r="M1052" s="12"/>
      <c r="N1052" s="13"/>
      <c r="O1052" s="13"/>
    </row>
    <row r="1053" spans="1:15" x14ac:dyDescent="0.3">
      <c r="B1053" s="10"/>
      <c r="C1053" s="10"/>
      <c r="H1053" s="10"/>
      <c r="I1053" s="10"/>
      <c r="M1053" s="12"/>
      <c r="N1053" s="13"/>
      <c r="O1053" s="13"/>
    </row>
    <row r="1054" spans="1:15" x14ac:dyDescent="0.3">
      <c r="B1054" s="10"/>
      <c r="C1054" s="10"/>
      <c r="H1054" s="10"/>
      <c r="I1054" s="10"/>
      <c r="M1054" s="12"/>
      <c r="N1054" s="13"/>
      <c r="O1054" s="13"/>
    </row>
    <row r="1055" spans="1:15" x14ac:dyDescent="0.3">
      <c r="B1055" s="10"/>
      <c r="C1055" s="10"/>
      <c r="H1055" s="10"/>
      <c r="I1055" s="10"/>
      <c r="M1055" s="12"/>
      <c r="N1055" s="13"/>
      <c r="O1055" s="13"/>
    </row>
    <row r="1056" spans="1:15" x14ac:dyDescent="0.3">
      <c r="B1056" s="10"/>
      <c r="C1056" s="10"/>
      <c r="F1056"/>
      <c r="G1056"/>
      <c r="H1056"/>
      <c r="N1056" s="13"/>
      <c r="O1056" s="13"/>
    </row>
    <row r="1057" spans="1:15" x14ac:dyDescent="0.3">
      <c r="B1057" s="10"/>
      <c r="F1057" t="s">
        <v>1</v>
      </c>
      <c r="G1057" t="s">
        <v>42</v>
      </c>
      <c r="H1057"/>
      <c r="N1057" s="10"/>
      <c r="O1057" s="10"/>
    </row>
    <row r="1058" spans="1:15" x14ac:dyDescent="0.3">
      <c r="A1058" s="4" t="s">
        <v>259</v>
      </c>
      <c r="F1058" s="27" t="s">
        <v>237</v>
      </c>
      <c r="G1058" s="28">
        <v>21</v>
      </c>
      <c r="H1058"/>
    </row>
    <row r="1059" spans="1:15" x14ac:dyDescent="0.3">
      <c r="F1059" s="27" t="s">
        <v>0</v>
      </c>
      <c r="G1059" s="28">
        <v>198</v>
      </c>
      <c r="H1059"/>
    </row>
    <row r="1060" spans="1:15" x14ac:dyDescent="0.3">
      <c r="A1060"/>
      <c r="B1060"/>
      <c r="F1060" s="27" t="s">
        <v>56</v>
      </c>
      <c r="G1060" s="28">
        <v>88</v>
      </c>
      <c r="H1060"/>
    </row>
    <row r="1061" spans="1:15" x14ac:dyDescent="0.3">
      <c r="A1061" t="s">
        <v>1</v>
      </c>
      <c r="B1061" t="s">
        <v>42</v>
      </c>
      <c r="F1061" s="27" t="s">
        <v>214</v>
      </c>
      <c r="G1061" s="28">
        <v>122</v>
      </c>
      <c r="H1061"/>
    </row>
    <row r="1062" spans="1:15" x14ac:dyDescent="0.3">
      <c r="A1062" s="27" t="s">
        <v>458</v>
      </c>
      <c r="B1062" s="28">
        <v>8</v>
      </c>
      <c r="F1062"/>
      <c r="G1062">
        <f>SUM(G1058:G1061)</f>
        <v>429</v>
      </c>
      <c r="H1062"/>
    </row>
    <row r="1063" spans="1:15" x14ac:dyDescent="0.3">
      <c r="A1063" s="27" t="s">
        <v>459</v>
      </c>
      <c r="B1063" s="28">
        <v>10</v>
      </c>
      <c r="F1063"/>
      <c r="G1063"/>
      <c r="H1063"/>
    </row>
    <row r="1064" spans="1:15" x14ac:dyDescent="0.3">
      <c r="A1064" s="27" t="s">
        <v>460</v>
      </c>
      <c r="B1064" s="28">
        <v>31</v>
      </c>
    </row>
    <row r="1065" spans="1:15" x14ac:dyDescent="0.3">
      <c r="A1065" s="27" t="s">
        <v>461</v>
      </c>
      <c r="B1065" s="28">
        <v>64</v>
      </c>
    </row>
    <row r="1066" spans="1:15" x14ac:dyDescent="0.3">
      <c r="A1066" s="27" t="s">
        <v>462</v>
      </c>
      <c r="B1066" s="28">
        <v>68</v>
      </c>
    </row>
    <row r="1067" spans="1:15" x14ac:dyDescent="0.3">
      <c r="A1067" s="27" t="s">
        <v>463</v>
      </c>
      <c r="B1067" s="28">
        <v>50</v>
      </c>
    </row>
    <row r="1068" spans="1:15" x14ac:dyDescent="0.3">
      <c r="A1068" s="27" t="s">
        <v>464</v>
      </c>
      <c r="B1068" s="28">
        <v>36</v>
      </c>
    </row>
    <row r="1069" spans="1:15" x14ac:dyDescent="0.3">
      <c r="A1069" s="27" t="s">
        <v>465</v>
      </c>
      <c r="B1069" s="28">
        <v>9</v>
      </c>
    </row>
    <row r="1070" spans="1:15" x14ac:dyDescent="0.3">
      <c r="A1070" s="27" t="s">
        <v>1034</v>
      </c>
      <c r="B1070" s="28">
        <v>3</v>
      </c>
    </row>
    <row r="1071" spans="1:15" x14ac:dyDescent="0.3">
      <c r="A1071" s="27" t="s">
        <v>466</v>
      </c>
      <c r="B1071" s="28">
        <v>34</v>
      </c>
    </row>
    <row r="1072" spans="1:15" x14ac:dyDescent="0.3">
      <c r="A1072" s="27" t="s">
        <v>467</v>
      </c>
      <c r="B1072" s="28">
        <v>24</v>
      </c>
    </row>
    <row r="1073" spans="1:11" x14ac:dyDescent="0.3">
      <c r="A1073" s="27" t="s">
        <v>468</v>
      </c>
      <c r="B1073" s="28">
        <v>88</v>
      </c>
    </row>
    <row r="1074" spans="1:11" x14ac:dyDescent="0.3">
      <c r="A1074" s="27" t="s">
        <v>469</v>
      </c>
      <c r="B1074" s="28">
        <v>4</v>
      </c>
    </row>
    <row r="1075" spans="1:11" x14ac:dyDescent="0.3">
      <c r="A1075"/>
      <c r="B1075">
        <f>SUM(B1062:B1074)</f>
        <v>429</v>
      </c>
    </row>
    <row r="1076" spans="1:11" x14ac:dyDescent="0.3">
      <c r="A1076"/>
      <c r="B1076"/>
    </row>
    <row r="1080" spans="1:11" x14ac:dyDescent="0.3">
      <c r="A1080" s="4" t="s">
        <v>839</v>
      </c>
    </row>
    <row r="1084" spans="1:11" x14ac:dyDescent="0.3">
      <c r="A1084" s="4" t="s">
        <v>840</v>
      </c>
      <c r="E1084" s="4" t="s">
        <v>841</v>
      </c>
      <c r="J1084" s="4" t="s">
        <v>842</v>
      </c>
    </row>
    <row r="1085" spans="1:11" x14ac:dyDescent="0.3">
      <c r="A1085" s="27" t="s">
        <v>843</v>
      </c>
      <c r="B1085" s="28">
        <v>3139</v>
      </c>
      <c r="E1085" s="27" t="s">
        <v>843</v>
      </c>
      <c r="F1085" s="28">
        <v>798</v>
      </c>
      <c r="J1085" s="27" t="s">
        <v>843</v>
      </c>
      <c r="K1085" s="28">
        <v>-7</v>
      </c>
    </row>
    <row r="1086" spans="1:11" x14ac:dyDescent="0.3">
      <c r="A1086" s="27" t="s">
        <v>844</v>
      </c>
      <c r="B1086" s="28">
        <v>10796</v>
      </c>
      <c r="E1086" s="27" t="s">
        <v>844</v>
      </c>
      <c r="F1086" s="28">
        <v>1272</v>
      </c>
      <c r="J1086" s="27" t="s">
        <v>844</v>
      </c>
      <c r="K1086" s="28">
        <v>9</v>
      </c>
    </row>
    <row r="1087" spans="1:11" x14ac:dyDescent="0.3">
      <c r="A1087" s="27" t="s">
        <v>845</v>
      </c>
      <c r="B1087" s="28">
        <v>7983</v>
      </c>
      <c r="E1087" s="27" t="s">
        <v>845</v>
      </c>
      <c r="F1087" s="28">
        <v>764</v>
      </c>
      <c r="J1087" s="27" t="s">
        <v>845</v>
      </c>
      <c r="K1087" s="28">
        <v>-820</v>
      </c>
    </row>
    <row r="1088" spans="1:11" x14ac:dyDescent="0.3">
      <c r="A1088" s="27" t="s">
        <v>846</v>
      </c>
      <c r="B1088" s="28">
        <v>3476</v>
      </c>
      <c r="E1088" s="27" t="s">
        <v>846</v>
      </c>
      <c r="F1088" s="28">
        <v>796</v>
      </c>
      <c r="J1088" s="27" t="s">
        <v>846</v>
      </c>
      <c r="K1088" s="28">
        <v>-326</v>
      </c>
    </row>
    <row r="1089" spans="1:25" x14ac:dyDescent="0.3">
      <c r="A1089"/>
      <c r="B1089" s="31">
        <f>SUM(B1085:B1088)</f>
        <v>25394</v>
      </c>
      <c r="C1089"/>
      <c r="D1089"/>
      <c r="E1089"/>
      <c r="F1089" s="31">
        <f>SUM(F1085:F1088)</f>
        <v>3630</v>
      </c>
      <c r="G1089"/>
      <c r="H1089"/>
      <c r="I1089"/>
      <c r="J1089"/>
      <c r="K1089" s="31">
        <f>SUM(K1085:K1088)</f>
        <v>-1144</v>
      </c>
    </row>
    <row r="1098" spans="1:25" x14ac:dyDescent="0.3">
      <c r="A1098" s="4" t="s">
        <v>260</v>
      </c>
    </row>
    <row r="1101" spans="1:25" x14ac:dyDescent="0.3">
      <c r="A1101" s="4" t="s">
        <v>261</v>
      </c>
    </row>
    <row r="1102" spans="1:25" x14ac:dyDescent="0.3">
      <c r="F1102" s="9"/>
      <c r="G1102" s="9"/>
      <c r="H1102" s="9"/>
      <c r="I1102" s="9"/>
      <c r="J1102" s="9"/>
      <c r="K1102" s="9"/>
      <c r="L1102" s="9"/>
      <c r="M1102" s="9"/>
    </row>
    <row r="1103" spans="1:25" x14ac:dyDescent="0.3">
      <c r="A1103" s="4" t="s">
        <v>262</v>
      </c>
      <c r="F1103"/>
      <c r="G1103"/>
      <c r="H1103"/>
      <c r="I1103"/>
      <c r="J1103"/>
      <c r="K1103"/>
      <c r="L1103"/>
      <c r="M1103"/>
    </row>
    <row r="1104" spans="1:25" ht="15.6" customHeight="1" x14ac:dyDescent="0.3">
      <c r="A1104" s="119" t="s">
        <v>263</v>
      </c>
      <c r="B1104" s="111" t="s">
        <v>264</v>
      </c>
      <c r="C1104" s="112"/>
      <c r="D1104" s="113"/>
      <c r="E1104"/>
      <c r="F1104"/>
      <c r="G1104" s="190" t="s">
        <v>277</v>
      </c>
      <c r="H1104" s="190" t="s">
        <v>612</v>
      </c>
      <c r="I1104" s="190" t="s">
        <v>265</v>
      </c>
      <c r="J1104" s="190" t="s">
        <v>266</v>
      </c>
      <c r="K1104" s="190" t="s">
        <v>83</v>
      </c>
      <c r="L1104" s="190" t="s">
        <v>267</v>
      </c>
      <c r="M1104" s="190" t="s">
        <v>276</v>
      </c>
      <c r="N1104" s="190" t="s">
        <v>43</v>
      </c>
      <c r="O1104" s="190" t="s">
        <v>268</v>
      </c>
      <c r="P1104" s="190" t="s">
        <v>315</v>
      </c>
      <c r="Q1104" s="190" t="s">
        <v>269</v>
      </c>
      <c r="W1104"/>
      <c r="X1104"/>
      <c r="Y1104"/>
    </row>
    <row r="1105" spans="1:25" ht="31.2" x14ac:dyDescent="0.3">
      <c r="A1105" s="120"/>
      <c r="B1105" s="46" t="s">
        <v>258</v>
      </c>
      <c r="C1105" s="46" t="s">
        <v>257</v>
      </c>
      <c r="D1105" s="46" t="s">
        <v>22</v>
      </c>
      <c r="E1105"/>
      <c r="F1105"/>
      <c r="G1105" s="190" t="s">
        <v>270</v>
      </c>
      <c r="H1105" s="28">
        <v>1</v>
      </c>
      <c r="I1105" s="28">
        <v>100</v>
      </c>
      <c r="J1105" s="28">
        <v>168</v>
      </c>
      <c r="K1105" s="28">
        <v>256</v>
      </c>
      <c r="L1105" s="28">
        <v>158</v>
      </c>
      <c r="M1105" s="28">
        <v>67</v>
      </c>
      <c r="N1105" s="28">
        <v>5</v>
      </c>
      <c r="O1105" s="28">
        <v>99</v>
      </c>
      <c r="P1105" s="28">
        <v>83</v>
      </c>
      <c r="Q1105" s="28">
        <v>87</v>
      </c>
      <c r="W1105"/>
      <c r="X1105"/>
      <c r="Y1105"/>
    </row>
    <row r="1106" spans="1:25" x14ac:dyDescent="0.3">
      <c r="A1106" s="47" t="s">
        <v>270</v>
      </c>
      <c r="B1106" s="48">
        <v>503</v>
      </c>
      <c r="C1106" s="48">
        <v>521</v>
      </c>
      <c r="D1106" s="47">
        <f>SUM(B1106:C1106)</f>
        <v>1024</v>
      </c>
      <c r="E1106"/>
      <c r="F1106" s="9"/>
      <c r="G1106" s="9"/>
      <c r="H1106" s="9"/>
      <c r="I1106" s="9"/>
      <c r="J1106" s="9"/>
      <c r="K1106" s="9"/>
      <c r="L1106" s="9"/>
      <c r="M1106" s="9"/>
      <c r="N1106" s="28"/>
      <c r="O1106" s="28"/>
      <c r="P1106" s="28"/>
      <c r="W1106"/>
      <c r="X1106"/>
      <c r="Y1106"/>
    </row>
    <row r="1107" spans="1:25" x14ac:dyDescent="0.3">
      <c r="F1107" s="9"/>
      <c r="G1107" s="9"/>
      <c r="H1107" s="9"/>
      <c r="I1107" s="9"/>
      <c r="J1107" s="9"/>
      <c r="K1107" s="9"/>
      <c r="L1107" s="9"/>
      <c r="M1107" s="9"/>
    </row>
    <row r="1108" spans="1:25" x14ac:dyDescent="0.3">
      <c r="A1108" s="4" t="s">
        <v>356</v>
      </c>
      <c r="F1108" s="9"/>
      <c r="G1108" s="9"/>
      <c r="H1108" s="9"/>
      <c r="I1108" s="9"/>
      <c r="J1108" s="9"/>
      <c r="K1108" s="9"/>
      <c r="L1108" s="9"/>
      <c r="M1108" s="9"/>
    </row>
    <row r="1109" spans="1:25" x14ac:dyDescent="0.3">
      <c r="F1109" s="9"/>
      <c r="G1109" s="9"/>
      <c r="H1109" s="9"/>
      <c r="I1109" s="9"/>
      <c r="J1109" s="9"/>
      <c r="K1109" s="9"/>
      <c r="L1109" s="9"/>
      <c r="M1109" s="9"/>
    </row>
    <row r="1110" spans="1:25" x14ac:dyDescent="0.3">
      <c r="A1110"/>
      <c r="B1110" s="31"/>
      <c r="F1110" s="9"/>
      <c r="G1110" s="9"/>
      <c r="H1110" s="9"/>
      <c r="I1110" s="9"/>
      <c r="J1110" s="9"/>
      <c r="K1110" s="9"/>
      <c r="L1110" s="9"/>
      <c r="M1110" s="9"/>
    </row>
    <row r="1111" spans="1:25" x14ac:dyDescent="0.3">
      <c r="A1111" t="s">
        <v>44</v>
      </c>
      <c r="B1111" s="31" t="s">
        <v>42</v>
      </c>
      <c r="F1111" s="9"/>
      <c r="G1111" s="9"/>
      <c r="H1111" s="9"/>
      <c r="I1111" s="9"/>
      <c r="J1111" s="9"/>
      <c r="K1111" s="9"/>
      <c r="L1111" s="9"/>
      <c r="M1111" s="9"/>
    </row>
    <row r="1112" spans="1:25" x14ac:dyDescent="0.3">
      <c r="A1112" s="27" t="s">
        <v>577</v>
      </c>
      <c r="B1112" s="28">
        <v>42</v>
      </c>
      <c r="F1112" s="9"/>
      <c r="G1112" s="9"/>
      <c r="H1112" s="9"/>
      <c r="I1112" s="9"/>
      <c r="J1112" s="9"/>
      <c r="K1112" s="9"/>
      <c r="L1112" s="9"/>
      <c r="M1112" s="9"/>
    </row>
    <row r="1113" spans="1:25" x14ac:dyDescent="0.3">
      <c r="A1113" s="27" t="s">
        <v>578</v>
      </c>
      <c r="B1113" s="28">
        <v>182</v>
      </c>
      <c r="F1113" s="9"/>
      <c r="G1113" s="9"/>
      <c r="H1113" s="9"/>
      <c r="I1113" s="9"/>
      <c r="J1113" s="9"/>
      <c r="K1113" s="9"/>
      <c r="L1113" s="9"/>
      <c r="M1113" s="9"/>
    </row>
    <row r="1114" spans="1:25" x14ac:dyDescent="0.3">
      <c r="A1114" s="27" t="s">
        <v>579</v>
      </c>
      <c r="B1114" s="28">
        <v>4</v>
      </c>
      <c r="F1114" s="9"/>
      <c r="G1114" s="9"/>
      <c r="H1114" s="9"/>
      <c r="I1114" s="9"/>
      <c r="J1114" s="9"/>
      <c r="K1114" s="9"/>
      <c r="L1114" s="9"/>
      <c r="M1114" s="9"/>
    </row>
    <row r="1115" spans="1:25" x14ac:dyDescent="0.3">
      <c r="A1115" s="27" t="s">
        <v>580</v>
      </c>
      <c r="B1115" s="28">
        <v>189</v>
      </c>
      <c r="F1115" s="9"/>
      <c r="G1115" s="9"/>
      <c r="H1115" s="9"/>
      <c r="I1115" s="9"/>
      <c r="J1115" s="9"/>
      <c r="K1115" s="9"/>
      <c r="L1115" s="9"/>
      <c r="M1115" s="9"/>
    </row>
    <row r="1116" spans="1:25" x14ac:dyDescent="0.3">
      <c r="A1116" s="27" t="s">
        <v>581</v>
      </c>
      <c r="B1116" s="28">
        <v>33</v>
      </c>
      <c r="F1116" s="9"/>
      <c r="G1116" s="9"/>
      <c r="H1116" s="9"/>
      <c r="I1116" s="9"/>
      <c r="J1116" s="9"/>
      <c r="K1116" s="9"/>
      <c r="L1116" s="9"/>
      <c r="M1116" s="9"/>
    </row>
    <row r="1117" spans="1:25" x14ac:dyDescent="0.3">
      <c r="A1117" s="27" t="s">
        <v>582</v>
      </c>
      <c r="B1117" s="28">
        <v>42</v>
      </c>
      <c r="F1117" s="9"/>
      <c r="G1117" s="9"/>
      <c r="H1117" s="9"/>
      <c r="I1117" s="9"/>
      <c r="J1117" s="9"/>
      <c r="K1117" s="9"/>
      <c r="L1117" s="9"/>
      <c r="M1117" s="9"/>
    </row>
    <row r="1118" spans="1:25" x14ac:dyDescent="0.3">
      <c r="A1118" s="27" t="s">
        <v>583</v>
      </c>
      <c r="B1118" s="28">
        <v>32</v>
      </c>
      <c r="F1118" s="9"/>
      <c r="G1118" s="9"/>
      <c r="H1118" s="9"/>
      <c r="I1118" s="9"/>
      <c r="J1118" s="9"/>
      <c r="K1118" s="9"/>
      <c r="L1118" s="9"/>
      <c r="M1118" s="9"/>
    </row>
    <row r="1119" spans="1:25" x14ac:dyDescent="0.3">
      <c r="A1119" s="27" t="s">
        <v>584</v>
      </c>
      <c r="B1119" s="28">
        <v>182</v>
      </c>
      <c r="F1119" s="9"/>
      <c r="G1119" s="9"/>
      <c r="H1119" s="9"/>
      <c r="I1119" s="9"/>
      <c r="J1119" s="9"/>
      <c r="K1119" s="9"/>
      <c r="L1119" s="9"/>
      <c r="M1119" s="9"/>
    </row>
    <row r="1120" spans="1:25" x14ac:dyDescent="0.3">
      <c r="A1120" s="27" t="s">
        <v>585</v>
      </c>
      <c r="B1120" s="28">
        <v>131</v>
      </c>
      <c r="F1120" s="9"/>
      <c r="G1120" s="9"/>
      <c r="H1120" s="9"/>
      <c r="I1120" s="9"/>
      <c r="J1120" s="9"/>
      <c r="K1120" s="9"/>
      <c r="L1120" s="9"/>
      <c r="M1120" s="9"/>
    </row>
    <row r="1121" spans="1:13" x14ac:dyDescent="0.3">
      <c r="A1121" s="27" t="s">
        <v>586</v>
      </c>
      <c r="B1121" s="28">
        <v>216</v>
      </c>
      <c r="F1121" s="9"/>
      <c r="G1121" s="9"/>
      <c r="H1121" s="9"/>
      <c r="I1121" s="9"/>
      <c r="J1121" s="9"/>
      <c r="K1121" s="9"/>
      <c r="L1121" s="9"/>
      <c r="M1121" s="9"/>
    </row>
    <row r="1122" spans="1:13" x14ac:dyDescent="0.3">
      <c r="A1122" s="27" t="s">
        <v>587</v>
      </c>
      <c r="B1122" s="28">
        <v>85</v>
      </c>
      <c r="F1122" s="9"/>
      <c r="G1122" s="9"/>
      <c r="H1122" s="9"/>
      <c r="I1122" s="9"/>
      <c r="J1122" s="9"/>
      <c r="K1122" s="9"/>
      <c r="L1122" s="9"/>
      <c r="M1122" s="9"/>
    </row>
    <row r="1123" spans="1:13" x14ac:dyDescent="0.3">
      <c r="A1123" s="27" t="s">
        <v>744</v>
      </c>
      <c r="B1123" s="28">
        <v>8</v>
      </c>
      <c r="F1123" s="9"/>
      <c r="G1123" s="9"/>
      <c r="H1123" s="9"/>
      <c r="I1123" s="9"/>
      <c r="J1123" s="9"/>
      <c r="K1123" s="9"/>
      <c r="L1123" s="9"/>
      <c r="M1123" s="9"/>
    </row>
    <row r="1124" spans="1:13" x14ac:dyDescent="0.3">
      <c r="A1124" s="27" t="s">
        <v>745</v>
      </c>
      <c r="B1124" s="28">
        <v>12</v>
      </c>
      <c r="F1124" s="9"/>
      <c r="G1124" s="9"/>
      <c r="H1124" s="9"/>
      <c r="I1124" s="9"/>
      <c r="J1124" s="9"/>
      <c r="K1124" s="9"/>
      <c r="L1124" s="9"/>
      <c r="M1124" s="9"/>
    </row>
    <row r="1125" spans="1:13" x14ac:dyDescent="0.3">
      <c r="A1125" s="27" t="s">
        <v>588</v>
      </c>
      <c r="B1125" s="28">
        <v>160</v>
      </c>
      <c r="F1125" s="9"/>
      <c r="G1125" s="9"/>
      <c r="H1125" s="9"/>
      <c r="I1125" s="9"/>
      <c r="J1125" s="9"/>
      <c r="K1125" s="9"/>
      <c r="L1125" s="9"/>
      <c r="M1125" s="9"/>
    </row>
    <row r="1126" spans="1:13" x14ac:dyDescent="0.3">
      <c r="A1126" s="27" t="s">
        <v>589</v>
      </c>
      <c r="B1126" s="28">
        <v>160</v>
      </c>
      <c r="F1126" s="9"/>
      <c r="G1126" s="9"/>
      <c r="H1126" s="9"/>
      <c r="I1126" s="9"/>
      <c r="J1126" s="9"/>
      <c r="K1126" s="9"/>
      <c r="L1126" s="9"/>
      <c r="M1126" s="9"/>
    </row>
    <row r="1127" spans="1:13" x14ac:dyDescent="0.3">
      <c r="A1127" s="27" t="s">
        <v>590</v>
      </c>
      <c r="B1127" s="28">
        <v>107</v>
      </c>
      <c r="F1127" s="9"/>
      <c r="G1127" s="9"/>
      <c r="H1127" s="9"/>
      <c r="I1127" s="9"/>
      <c r="J1127" s="9"/>
      <c r="K1127" s="9"/>
      <c r="L1127" s="9"/>
      <c r="M1127" s="9"/>
    </row>
    <row r="1128" spans="1:13" x14ac:dyDescent="0.3">
      <c r="A1128" s="27" t="s">
        <v>591</v>
      </c>
      <c r="B1128" s="28">
        <v>17</v>
      </c>
      <c r="F1128" s="9"/>
      <c r="G1128" s="9"/>
      <c r="H1128" s="9"/>
      <c r="I1128" s="9"/>
      <c r="J1128" s="9"/>
      <c r="K1128" s="9"/>
      <c r="L1128" s="9"/>
      <c r="M1128" s="9"/>
    </row>
    <row r="1129" spans="1:13" x14ac:dyDescent="0.3">
      <c r="A1129" s="27" t="s">
        <v>592</v>
      </c>
      <c r="B1129" s="28">
        <v>9</v>
      </c>
      <c r="F1129" s="9"/>
      <c r="G1129" s="9"/>
      <c r="H1129" s="9"/>
      <c r="I1129" s="9"/>
      <c r="J1129" s="9"/>
      <c r="K1129" s="9"/>
      <c r="L1129" s="9"/>
      <c r="M1129" s="9"/>
    </row>
    <row r="1130" spans="1:13" x14ac:dyDescent="0.3">
      <c r="A1130" s="27" t="s">
        <v>593</v>
      </c>
      <c r="B1130" s="28">
        <v>4</v>
      </c>
      <c r="F1130" s="9"/>
      <c r="G1130" s="9"/>
      <c r="H1130" s="9"/>
      <c r="I1130" s="9"/>
      <c r="J1130" s="9"/>
      <c r="K1130" s="9"/>
      <c r="L1130" s="9"/>
      <c r="M1130" s="9"/>
    </row>
    <row r="1131" spans="1:13" x14ac:dyDescent="0.3">
      <c r="A1131" s="27" t="s">
        <v>746</v>
      </c>
      <c r="B1131" s="28">
        <v>5</v>
      </c>
      <c r="F1131" s="9"/>
      <c r="G1131" s="9"/>
      <c r="H1131" s="9"/>
      <c r="I1131" s="9"/>
      <c r="J1131" s="9"/>
      <c r="K1131" s="9"/>
      <c r="L1131" s="9"/>
      <c r="M1131" s="9"/>
    </row>
    <row r="1132" spans="1:13" x14ac:dyDescent="0.3">
      <c r="A1132" s="27" t="s">
        <v>830</v>
      </c>
      <c r="B1132" s="28">
        <v>6</v>
      </c>
      <c r="F1132" s="9"/>
      <c r="G1132" s="9"/>
      <c r="H1132" s="9"/>
      <c r="I1132" s="9"/>
      <c r="J1132" s="9"/>
      <c r="K1132" s="9"/>
      <c r="L1132" s="9"/>
      <c r="M1132" s="9"/>
    </row>
    <row r="1133" spans="1:13" x14ac:dyDescent="0.3">
      <c r="A1133" s="27" t="s">
        <v>747</v>
      </c>
      <c r="B1133" s="28">
        <v>12</v>
      </c>
      <c r="F1133" s="9"/>
      <c r="G1133" s="9"/>
      <c r="H1133" s="9"/>
      <c r="I1133" s="9"/>
      <c r="J1133" s="9"/>
      <c r="K1133" s="9"/>
      <c r="L1133" s="9"/>
      <c r="M1133" s="9"/>
    </row>
    <row r="1134" spans="1:13" x14ac:dyDescent="0.3">
      <c r="A1134" s="27" t="s">
        <v>594</v>
      </c>
      <c r="B1134" s="28">
        <v>54</v>
      </c>
      <c r="F1134" s="9"/>
      <c r="G1134" s="9"/>
      <c r="H1134" s="9"/>
      <c r="I1134" s="9"/>
      <c r="J1134" s="9"/>
      <c r="K1134" s="9"/>
      <c r="L1134" s="9"/>
      <c r="M1134" s="9"/>
    </row>
    <row r="1135" spans="1:13" x14ac:dyDescent="0.3">
      <c r="A1135" s="27" t="s">
        <v>595</v>
      </c>
      <c r="B1135" s="28">
        <v>54</v>
      </c>
      <c r="F1135" s="9"/>
      <c r="G1135" s="9"/>
      <c r="H1135" s="9"/>
      <c r="I1135" s="9"/>
      <c r="J1135" s="9"/>
      <c r="K1135" s="9"/>
      <c r="L1135" s="9"/>
      <c r="M1135" s="9"/>
    </row>
    <row r="1136" spans="1:13" x14ac:dyDescent="0.3">
      <c r="A1136" s="27" t="s">
        <v>596</v>
      </c>
      <c r="B1136" s="28">
        <v>54</v>
      </c>
      <c r="F1136" s="9"/>
      <c r="G1136" s="9"/>
      <c r="H1136" s="9"/>
      <c r="I1136" s="9"/>
      <c r="J1136" s="9"/>
      <c r="K1136" s="9"/>
      <c r="L1136" s="9"/>
      <c r="M1136" s="9"/>
    </row>
    <row r="1137" spans="1:13" x14ac:dyDescent="0.3">
      <c r="A1137" s="27" t="s">
        <v>597</v>
      </c>
      <c r="B1137" s="28">
        <v>216</v>
      </c>
      <c r="F1137" s="9"/>
      <c r="G1137" s="9"/>
      <c r="H1137" s="9"/>
      <c r="I1137" s="9"/>
      <c r="J1137" s="9"/>
      <c r="K1137" s="9"/>
      <c r="L1137" s="9"/>
      <c r="M1137" s="9"/>
    </row>
    <row r="1138" spans="1:13" x14ac:dyDescent="0.3">
      <c r="A1138" s="27" t="s">
        <v>598</v>
      </c>
      <c r="B1138" s="28">
        <v>37</v>
      </c>
      <c r="F1138" s="9"/>
      <c r="G1138" s="9"/>
      <c r="H1138" s="9"/>
      <c r="I1138" s="9"/>
      <c r="J1138" s="9"/>
      <c r="K1138" s="9"/>
      <c r="L1138" s="9"/>
      <c r="M1138" s="9"/>
    </row>
    <row r="1139" spans="1:13" x14ac:dyDescent="0.3">
      <c r="A1139" s="27" t="s">
        <v>599</v>
      </c>
      <c r="B1139" s="28">
        <v>32</v>
      </c>
      <c r="F1139" s="9"/>
      <c r="G1139" s="9"/>
      <c r="H1139" s="9"/>
      <c r="I1139" s="9"/>
      <c r="J1139" s="9"/>
      <c r="K1139" s="9"/>
      <c r="L1139" s="9"/>
      <c r="M1139" s="9"/>
    </row>
    <row r="1140" spans="1:13" x14ac:dyDescent="0.3">
      <c r="A1140" s="27" t="s">
        <v>533</v>
      </c>
      <c r="B1140" s="28">
        <v>26</v>
      </c>
      <c r="F1140" s="9"/>
      <c r="G1140" s="9"/>
      <c r="H1140" s="9"/>
      <c r="I1140" s="9"/>
      <c r="J1140" s="9"/>
      <c r="K1140" s="9"/>
      <c r="L1140" s="9"/>
      <c r="M1140" s="9"/>
    </row>
    <row r="1141" spans="1:13" x14ac:dyDescent="0.3">
      <c r="A1141" s="27" t="s">
        <v>600</v>
      </c>
      <c r="B1141" s="28">
        <v>28</v>
      </c>
      <c r="F1141" s="9"/>
      <c r="G1141" s="9"/>
      <c r="H1141" s="9"/>
      <c r="I1141" s="9"/>
      <c r="J1141" s="9"/>
      <c r="K1141" s="9"/>
      <c r="L1141" s="9"/>
      <c r="M1141" s="9"/>
    </row>
    <row r="1142" spans="1:13" x14ac:dyDescent="0.3">
      <c r="A1142" s="27" t="s">
        <v>628</v>
      </c>
      <c r="B1142" s="28">
        <v>156</v>
      </c>
      <c r="F1142" s="9"/>
      <c r="G1142" s="9"/>
      <c r="H1142" s="9"/>
      <c r="I1142" s="9"/>
      <c r="J1142" s="9"/>
      <c r="K1142" s="9"/>
      <c r="L1142" s="9"/>
      <c r="M1142" s="9"/>
    </row>
    <row r="1143" spans="1:13" x14ac:dyDescent="0.3">
      <c r="A1143" s="27" t="s">
        <v>629</v>
      </c>
      <c r="B1143" s="28">
        <v>156</v>
      </c>
      <c r="F1143" s="9"/>
      <c r="G1143" s="9"/>
      <c r="H1143" s="9"/>
      <c r="I1143" s="9"/>
      <c r="J1143" s="9"/>
      <c r="K1143" s="9"/>
      <c r="L1143" s="9"/>
      <c r="M1143" s="9"/>
    </row>
    <row r="1144" spans="1:13" x14ac:dyDescent="0.3">
      <c r="A1144" s="27" t="s">
        <v>630</v>
      </c>
      <c r="B1144" s="28">
        <v>4</v>
      </c>
      <c r="F1144" s="9"/>
      <c r="G1144" s="9"/>
      <c r="H1144" s="9"/>
      <c r="I1144" s="9"/>
      <c r="J1144" s="9"/>
      <c r="K1144" s="9"/>
      <c r="L1144" s="9"/>
      <c r="M1144" s="9"/>
    </row>
    <row r="1145" spans="1:13" x14ac:dyDescent="0.3">
      <c r="A1145" s="27" t="s">
        <v>631</v>
      </c>
      <c r="B1145" s="28">
        <v>4</v>
      </c>
      <c r="F1145" s="9"/>
      <c r="G1145" s="9"/>
      <c r="H1145" s="9"/>
      <c r="I1145" s="9"/>
      <c r="J1145" s="9"/>
      <c r="K1145" s="9"/>
      <c r="L1145" s="9"/>
      <c r="M1145" s="9"/>
    </row>
    <row r="1146" spans="1:13" x14ac:dyDescent="0.3">
      <c r="A1146" s="27" t="s">
        <v>632</v>
      </c>
      <c r="B1146" s="28">
        <v>36</v>
      </c>
      <c r="F1146" s="9"/>
      <c r="G1146" s="9"/>
      <c r="H1146" s="9"/>
      <c r="I1146" s="9"/>
      <c r="J1146" s="9"/>
      <c r="K1146" s="9"/>
      <c r="L1146" s="9"/>
      <c r="M1146" s="9"/>
    </row>
    <row r="1147" spans="1:13" x14ac:dyDescent="0.3">
      <c r="A1147" s="27" t="s">
        <v>633</v>
      </c>
      <c r="B1147" s="28">
        <v>31</v>
      </c>
      <c r="F1147" s="9"/>
      <c r="G1147" s="9"/>
      <c r="H1147" s="9"/>
      <c r="I1147" s="9"/>
      <c r="J1147" s="9"/>
      <c r="K1147" s="9"/>
      <c r="L1147" s="9"/>
      <c r="M1147" s="9"/>
    </row>
    <row r="1148" spans="1:13" x14ac:dyDescent="0.3">
      <c r="A1148" s="27" t="s">
        <v>748</v>
      </c>
      <c r="B1148" s="28">
        <v>25</v>
      </c>
      <c r="F1148" s="9"/>
      <c r="G1148" s="9"/>
      <c r="H1148" s="9"/>
      <c r="I1148" s="9"/>
      <c r="J1148" s="9"/>
      <c r="K1148" s="9"/>
      <c r="L1148" s="9"/>
      <c r="M1148" s="9"/>
    </row>
    <row r="1149" spans="1:13" x14ac:dyDescent="0.3">
      <c r="A1149" s="27" t="s">
        <v>634</v>
      </c>
      <c r="B1149" s="28">
        <v>103</v>
      </c>
      <c r="F1149" s="9"/>
      <c r="G1149" s="9"/>
      <c r="H1149" s="9"/>
      <c r="I1149" s="9"/>
      <c r="J1149" s="9"/>
      <c r="K1149" s="9"/>
      <c r="L1149" s="9"/>
      <c r="M1149" s="9"/>
    </row>
    <row r="1150" spans="1:13" x14ac:dyDescent="0.3">
      <c r="A1150" s="27" t="s">
        <v>651</v>
      </c>
      <c r="B1150" s="28">
        <v>12</v>
      </c>
      <c r="F1150" s="9"/>
      <c r="G1150" s="9"/>
      <c r="H1150" s="9"/>
      <c r="I1150" s="9"/>
      <c r="J1150" s="9"/>
      <c r="K1150" s="9"/>
      <c r="L1150" s="9"/>
      <c r="M1150" s="9"/>
    </row>
    <row r="1151" spans="1:13" x14ac:dyDescent="0.3">
      <c r="A1151" s="27" t="s">
        <v>652</v>
      </c>
      <c r="B1151" s="28">
        <v>12</v>
      </c>
      <c r="F1151" s="9"/>
      <c r="G1151" s="9"/>
      <c r="H1151" s="9"/>
      <c r="I1151" s="9"/>
      <c r="J1151" s="9"/>
      <c r="K1151" s="9"/>
      <c r="L1151" s="9"/>
      <c r="M1151" s="9"/>
    </row>
    <row r="1152" spans="1:13" x14ac:dyDescent="0.3">
      <c r="A1152" s="27" t="s">
        <v>653</v>
      </c>
      <c r="B1152" s="28">
        <v>61</v>
      </c>
      <c r="F1152" s="9"/>
      <c r="G1152" s="9"/>
      <c r="H1152" s="9"/>
      <c r="I1152" s="9"/>
      <c r="J1152" s="9"/>
      <c r="K1152" s="9"/>
      <c r="L1152" s="9"/>
      <c r="M1152" s="9"/>
    </row>
    <row r="1153" spans="1:25" x14ac:dyDescent="0.3">
      <c r="A1153" s="27" t="s">
        <v>654</v>
      </c>
      <c r="B1153" s="28">
        <v>99</v>
      </c>
      <c r="F1153" s="9"/>
      <c r="G1153" s="9"/>
      <c r="H1153" s="9"/>
      <c r="I1153" s="9"/>
      <c r="J1153" s="9"/>
      <c r="K1153" s="9"/>
      <c r="L1153" s="9"/>
      <c r="M1153" s="9"/>
    </row>
    <row r="1154" spans="1:25" x14ac:dyDescent="0.3">
      <c r="A1154" s="27" t="s">
        <v>655</v>
      </c>
      <c r="B1154" s="28">
        <v>6</v>
      </c>
      <c r="F1154" s="9"/>
      <c r="G1154" s="9"/>
      <c r="H1154" s="9"/>
      <c r="I1154" s="9"/>
      <c r="J1154" s="9"/>
      <c r="K1154" s="9"/>
      <c r="L1154" s="9"/>
      <c r="M1154" s="9"/>
    </row>
    <row r="1155" spans="1:25" x14ac:dyDescent="0.3">
      <c r="A1155" s="27" t="s">
        <v>749</v>
      </c>
      <c r="B1155" s="28">
        <v>61</v>
      </c>
      <c r="F1155" s="9"/>
      <c r="G1155" s="9"/>
      <c r="H1155" s="9"/>
      <c r="I1155" s="9"/>
      <c r="J1155" s="9"/>
      <c r="K1155" s="9"/>
      <c r="L1155" s="9"/>
      <c r="M1155" s="9"/>
    </row>
    <row r="1156" spans="1:25" x14ac:dyDescent="0.3">
      <c r="A1156" s="27" t="s">
        <v>750</v>
      </c>
      <c r="B1156" s="28">
        <v>214</v>
      </c>
      <c r="F1156" s="9"/>
      <c r="G1156" s="9"/>
      <c r="H1156" s="9"/>
      <c r="I1156" s="9"/>
      <c r="J1156" s="9"/>
      <c r="K1156" s="9"/>
      <c r="L1156" s="9"/>
      <c r="M1156" s="9"/>
    </row>
    <row r="1157" spans="1:25" x14ac:dyDescent="0.3">
      <c r="A1157" s="27" t="s">
        <v>751</v>
      </c>
      <c r="B1157" s="28">
        <v>27</v>
      </c>
      <c r="F1157" s="9"/>
      <c r="G1157" s="9"/>
      <c r="H1157" s="9"/>
      <c r="I1157" s="9"/>
      <c r="J1157" s="9"/>
      <c r="K1157" s="9"/>
      <c r="L1157" s="9"/>
      <c r="M1157" s="9"/>
    </row>
    <row r="1158" spans="1:25" x14ac:dyDescent="0.3">
      <c r="A1158" s="27" t="s">
        <v>831</v>
      </c>
      <c r="B1158" s="28">
        <v>35</v>
      </c>
      <c r="F1158" s="9"/>
      <c r="G1158" s="9"/>
      <c r="H1158" s="9"/>
      <c r="I1158" s="9"/>
      <c r="J1158" s="9"/>
      <c r="K1158" s="9"/>
      <c r="L1158" s="9"/>
      <c r="M1158" s="9"/>
    </row>
    <row r="1159" spans="1:25" x14ac:dyDescent="0.3">
      <c r="A1159" s="27" t="s">
        <v>832</v>
      </c>
      <c r="B1159" s="28">
        <v>4</v>
      </c>
      <c r="F1159" s="9"/>
      <c r="G1159" s="9"/>
      <c r="H1159" s="9"/>
      <c r="I1159" s="9"/>
      <c r="J1159" s="9"/>
      <c r="K1159" s="9"/>
      <c r="L1159" s="9"/>
      <c r="M1159" s="9"/>
    </row>
    <row r="1160" spans="1:25" x14ac:dyDescent="0.3">
      <c r="A1160" s="27" t="s">
        <v>833</v>
      </c>
      <c r="B1160" s="28">
        <v>6</v>
      </c>
      <c r="F1160" s="9"/>
      <c r="G1160" s="9"/>
      <c r="H1160" s="9"/>
      <c r="I1160" s="9"/>
      <c r="J1160" s="9"/>
      <c r="K1160" s="9"/>
      <c r="L1160" s="9"/>
      <c r="M1160" s="9"/>
    </row>
    <row r="1161" spans="1:25" x14ac:dyDescent="0.3">
      <c r="A1161" s="27" t="s">
        <v>1035</v>
      </c>
      <c r="B1161" s="28">
        <v>1</v>
      </c>
      <c r="F1161" s="9"/>
      <c r="G1161" s="9"/>
      <c r="H1161" s="9"/>
      <c r="I1161" s="9"/>
      <c r="J1161" s="9"/>
      <c r="K1161" s="9"/>
      <c r="L1161" s="9"/>
      <c r="M1161" s="9"/>
    </row>
    <row r="1162" spans="1:25" x14ac:dyDescent="0.3">
      <c r="A1162"/>
      <c r="B1162" s="31">
        <f>SUM(B1112:B1161)</f>
        <v>3192</v>
      </c>
      <c r="F1162" s="9"/>
      <c r="G1162" s="9"/>
      <c r="H1162" s="9"/>
      <c r="I1162" s="9"/>
      <c r="J1162" s="9"/>
      <c r="K1162" s="9"/>
      <c r="L1162" s="9"/>
      <c r="M1162" s="9"/>
    </row>
    <row r="1163" spans="1:25" x14ac:dyDescent="0.3">
      <c r="A1163" s="27"/>
      <c r="B1163" s="28"/>
      <c r="F1163" s="9"/>
      <c r="G1163" s="9"/>
      <c r="H1163" s="9"/>
      <c r="I1163" s="9"/>
      <c r="J1163" s="9"/>
      <c r="K1163" s="9"/>
      <c r="L1163" s="9"/>
      <c r="M1163" s="9"/>
    </row>
    <row r="1164" spans="1:25" x14ac:dyDescent="0.3">
      <c r="A1164" s="27"/>
      <c r="B1164" s="28"/>
      <c r="F1164" s="9"/>
      <c r="G1164" s="9"/>
      <c r="H1164" s="9"/>
      <c r="I1164" s="9"/>
      <c r="J1164" s="9"/>
      <c r="K1164" s="9"/>
      <c r="L1164" s="9"/>
      <c r="M1164" s="9"/>
    </row>
    <row r="1165" spans="1:25" x14ac:dyDescent="0.3">
      <c r="A1165" s="27"/>
      <c r="B1165" s="28"/>
      <c r="F1165" s="9"/>
      <c r="G1165" s="9"/>
      <c r="H1165" s="9"/>
      <c r="I1165" s="9"/>
      <c r="J1165" s="9"/>
      <c r="K1165" s="9"/>
      <c r="L1165" s="9"/>
      <c r="M1165" s="9"/>
    </row>
    <row r="1166" spans="1:25" ht="33" customHeight="1" x14ac:dyDescent="0.3">
      <c r="A1166" s="4" t="s">
        <v>415</v>
      </c>
      <c r="F1166"/>
      <c r="G1166"/>
      <c r="H1166"/>
      <c r="I1166"/>
      <c r="J1166"/>
      <c r="K1166"/>
      <c r="L1166"/>
      <c r="M1166"/>
    </row>
    <row r="1167" spans="1:25" ht="86.4" customHeight="1" x14ac:dyDescent="0.3">
      <c r="A1167" s="115" t="s">
        <v>601</v>
      </c>
      <c r="B1167" s="116"/>
      <c r="C1167" s="116"/>
      <c r="D1167" s="116"/>
      <c r="E1167"/>
      <c r="F1167" s="28"/>
      <c r="G1167" s="28"/>
      <c r="H1167" s="115" t="s">
        <v>602</v>
      </c>
      <c r="I1167" s="116"/>
      <c r="J1167" s="116"/>
      <c r="K1167" s="116"/>
      <c r="L1167" s="116"/>
      <c r="M1167" s="116"/>
      <c r="N1167" s="116"/>
      <c r="O1167" s="116"/>
      <c r="P1167" s="116"/>
      <c r="Q1167" s="116"/>
      <c r="X1167"/>
      <c r="Y1167"/>
    </row>
    <row r="1168" spans="1:25" ht="14.4" customHeight="1" x14ac:dyDescent="0.3">
      <c r="A1168" s="51" t="s">
        <v>277</v>
      </c>
      <c r="B1168" s="51" t="s">
        <v>257</v>
      </c>
      <c r="C1168" s="51" t="s">
        <v>258</v>
      </c>
      <c r="D1168" s="51" t="s">
        <v>333</v>
      </c>
      <c r="E1168" s="49"/>
      <c r="F1168" s="28"/>
      <c r="G1168" s="28"/>
      <c r="H1168" s="191" t="s">
        <v>277</v>
      </c>
      <c r="I1168" s="191" t="s">
        <v>612</v>
      </c>
      <c r="J1168" s="191" t="s">
        <v>265</v>
      </c>
      <c r="K1168" s="191" t="s">
        <v>266</v>
      </c>
      <c r="L1168" s="191" t="s">
        <v>83</v>
      </c>
      <c r="M1168" s="191" t="s">
        <v>267</v>
      </c>
      <c r="N1168" s="191" t="s">
        <v>276</v>
      </c>
      <c r="O1168" s="191" t="s">
        <v>268</v>
      </c>
      <c r="P1168" s="191" t="s">
        <v>315</v>
      </c>
      <c r="Q1168" s="191" t="s">
        <v>269</v>
      </c>
    </row>
    <row r="1169" spans="1:17" x14ac:dyDescent="0.3">
      <c r="A1169" s="27" t="s">
        <v>835</v>
      </c>
      <c r="B1169" s="28"/>
      <c r="C1169" s="28"/>
      <c r="D1169" s="28"/>
      <c r="E1169" s="28"/>
      <c r="F1169" s="28"/>
      <c r="G1169" s="28"/>
      <c r="H1169" s="27" t="s">
        <v>272</v>
      </c>
      <c r="I1169" s="28">
        <v>0</v>
      </c>
      <c r="J1169" s="28">
        <v>13</v>
      </c>
      <c r="K1169" s="28">
        <v>15</v>
      </c>
      <c r="L1169" s="28">
        <v>21</v>
      </c>
      <c r="M1169" s="28">
        <v>17</v>
      </c>
      <c r="N1169" s="28">
        <v>10</v>
      </c>
      <c r="O1169" s="28">
        <v>11</v>
      </c>
      <c r="P1169" s="28">
        <v>6</v>
      </c>
      <c r="Q1169" s="28">
        <v>8</v>
      </c>
    </row>
    <row r="1170" spans="1:17" x14ac:dyDescent="0.3">
      <c r="A1170" s="27" t="s">
        <v>272</v>
      </c>
      <c r="B1170" s="28">
        <v>41</v>
      </c>
      <c r="C1170" s="28">
        <v>60</v>
      </c>
      <c r="D1170" s="28">
        <v>101</v>
      </c>
      <c r="E1170" s="28"/>
      <c r="H1170" s="27" t="s">
        <v>273</v>
      </c>
      <c r="I1170" s="28">
        <v>0</v>
      </c>
      <c r="J1170" s="28">
        <v>3</v>
      </c>
      <c r="K1170" s="28">
        <v>8</v>
      </c>
      <c r="L1170" s="28">
        <v>10</v>
      </c>
      <c r="M1170" s="28">
        <v>24</v>
      </c>
      <c r="N1170" s="28">
        <v>5</v>
      </c>
      <c r="O1170" s="28">
        <v>38</v>
      </c>
      <c r="P1170" s="28">
        <v>8</v>
      </c>
      <c r="Q1170" s="28">
        <v>0</v>
      </c>
    </row>
    <row r="1171" spans="1:17" x14ac:dyDescent="0.3">
      <c r="A1171" s="27" t="s">
        <v>273</v>
      </c>
      <c r="B1171" s="28">
        <v>96</v>
      </c>
      <c r="C1171" s="28"/>
      <c r="D1171" s="28">
        <v>96</v>
      </c>
      <c r="E1171" s="28"/>
      <c r="F1171" s="28"/>
      <c r="G1171" s="28"/>
      <c r="H1171" s="27" t="s">
        <v>328</v>
      </c>
      <c r="I1171" s="28">
        <v>0</v>
      </c>
      <c r="J1171" s="28">
        <v>1</v>
      </c>
      <c r="K1171" s="28">
        <v>0</v>
      </c>
      <c r="L1171" s="28">
        <v>0</v>
      </c>
      <c r="M1171" s="28">
        <v>0</v>
      </c>
      <c r="N1171" s="28">
        <v>2</v>
      </c>
      <c r="O1171" s="28">
        <v>0</v>
      </c>
      <c r="P1171" s="28">
        <v>1</v>
      </c>
      <c r="Q1171" s="28">
        <v>0</v>
      </c>
    </row>
    <row r="1172" spans="1:17" x14ac:dyDescent="0.3">
      <c r="A1172" s="27" t="s">
        <v>328</v>
      </c>
      <c r="B1172" s="28">
        <v>2</v>
      </c>
      <c r="C1172" s="28">
        <v>2</v>
      </c>
      <c r="D1172" s="28">
        <v>4</v>
      </c>
      <c r="E1172" s="28"/>
      <c r="F1172" s="28"/>
      <c r="G1172" s="28"/>
      <c r="H1172" s="27" t="s">
        <v>274</v>
      </c>
      <c r="I1172" s="28">
        <v>0</v>
      </c>
      <c r="J1172" s="28">
        <v>0</v>
      </c>
      <c r="K1172" s="28">
        <v>0</v>
      </c>
      <c r="L1172" s="28">
        <v>0</v>
      </c>
      <c r="M1172" s="28">
        <v>0</v>
      </c>
      <c r="N1172" s="28">
        <v>0</v>
      </c>
      <c r="O1172" s="28">
        <v>32</v>
      </c>
      <c r="P1172" s="28">
        <v>0</v>
      </c>
      <c r="Q1172" s="28">
        <v>0</v>
      </c>
    </row>
    <row r="1173" spans="1:17" x14ac:dyDescent="0.3">
      <c r="A1173" s="27" t="s">
        <v>274</v>
      </c>
      <c r="B1173" s="28">
        <v>12</v>
      </c>
      <c r="C1173" s="28">
        <v>20</v>
      </c>
      <c r="D1173" s="28">
        <v>32</v>
      </c>
      <c r="E1173" s="28"/>
      <c r="F1173" s="28"/>
      <c r="G1173" s="28"/>
      <c r="H1173" s="27" t="s">
        <v>275</v>
      </c>
      <c r="I1173" s="28">
        <v>0</v>
      </c>
      <c r="J1173" s="28">
        <v>1</v>
      </c>
      <c r="K1173" s="28">
        <v>7</v>
      </c>
      <c r="L1173" s="28">
        <v>9</v>
      </c>
      <c r="M1173" s="28">
        <v>11</v>
      </c>
      <c r="N1173" s="28"/>
      <c r="O1173" s="28">
        <v>35</v>
      </c>
      <c r="P1173" s="28">
        <v>0</v>
      </c>
      <c r="Q1173" s="28">
        <v>4</v>
      </c>
    </row>
    <row r="1174" spans="1:17" x14ac:dyDescent="0.3">
      <c r="A1174" s="27" t="s">
        <v>275</v>
      </c>
      <c r="B1174" s="28">
        <v>41</v>
      </c>
      <c r="C1174" s="28">
        <v>27</v>
      </c>
      <c r="D1174" s="28">
        <v>68</v>
      </c>
      <c r="E1174" s="28"/>
      <c r="F1174" s="28"/>
      <c r="G1174" s="28"/>
      <c r="H1174" s="27" t="s">
        <v>329</v>
      </c>
      <c r="I1174" s="28">
        <v>0</v>
      </c>
      <c r="J1174" s="28">
        <v>24</v>
      </c>
      <c r="K1174" s="28">
        <v>29</v>
      </c>
      <c r="L1174" s="28">
        <v>29</v>
      </c>
      <c r="M1174" s="28">
        <v>27</v>
      </c>
      <c r="N1174" s="28">
        <v>15</v>
      </c>
      <c r="O1174" s="28">
        <v>24</v>
      </c>
      <c r="P1174" s="28">
        <v>7</v>
      </c>
      <c r="Q1174" s="28">
        <v>16</v>
      </c>
    </row>
    <row r="1175" spans="1:17" x14ac:dyDescent="0.3">
      <c r="A1175" s="27" t="s">
        <v>329</v>
      </c>
      <c r="B1175" s="28">
        <v>63</v>
      </c>
      <c r="C1175" s="28">
        <v>109</v>
      </c>
      <c r="D1175" s="28">
        <v>172</v>
      </c>
      <c r="E1175" s="28"/>
      <c r="F1175" s="28"/>
      <c r="G1175" s="28"/>
      <c r="H1175" s="27" t="s">
        <v>403</v>
      </c>
      <c r="I1175" s="28">
        <v>0</v>
      </c>
      <c r="J1175" s="28">
        <v>9</v>
      </c>
      <c r="K1175" s="28">
        <v>16</v>
      </c>
      <c r="L1175" s="28">
        <v>16</v>
      </c>
      <c r="M1175" s="28">
        <v>13</v>
      </c>
      <c r="N1175" s="28">
        <v>6</v>
      </c>
      <c r="O1175" s="28">
        <v>7</v>
      </c>
      <c r="P1175" s="28">
        <v>2</v>
      </c>
      <c r="Q1175" s="28">
        <v>5</v>
      </c>
    </row>
    <row r="1176" spans="1:17" x14ac:dyDescent="0.3">
      <c r="A1176" s="27" t="s">
        <v>403</v>
      </c>
      <c r="B1176" s="28">
        <v>35</v>
      </c>
      <c r="C1176" s="28">
        <v>39</v>
      </c>
      <c r="D1176" s="28">
        <v>74</v>
      </c>
      <c r="E1176" s="28"/>
      <c r="F1176" s="28"/>
      <c r="G1176" s="28"/>
      <c r="H1176" s="27" t="s">
        <v>603</v>
      </c>
      <c r="I1176" s="28">
        <v>1</v>
      </c>
      <c r="J1176" s="28">
        <v>12</v>
      </c>
      <c r="K1176" s="28">
        <v>10</v>
      </c>
      <c r="L1176" s="28">
        <v>7</v>
      </c>
      <c r="M1176" s="28">
        <v>9</v>
      </c>
      <c r="N1176" s="28">
        <v>0</v>
      </c>
      <c r="O1176" s="28">
        <v>11</v>
      </c>
      <c r="P1176" s="28">
        <v>0</v>
      </c>
      <c r="Q1176" s="28">
        <v>10</v>
      </c>
    </row>
    <row r="1177" spans="1:17" x14ac:dyDescent="0.3">
      <c r="A1177" s="27" t="s">
        <v>603</v>
      </c>
      <c r="B1177" s="28">
        <v>25</v>
      </c>
      <c r="C1177" s="28">
        <v>35</v>
      </c>
      <c r="D1177" s="28">
        <v>60</v>
      </c>
      <c r="E1177" s="28"/>
      <c r="F1177" s="28"/>
      <c r="G1177" s="28"/>
      <c r="H1177" s="27" t="s">
        <v>409</v>
      </c>
      <c r="I1177" s="28">
        <v>0</v>
      </c>
      <c r="J1177" s="28">
        <v>1</v>
      </c>
      <c r="K1177" s="28">
        <v>3</v>
      </c>
      <c r="L1177" s="28">
        <v>7</v>
      </c>
      <c r="M1177" s="28">
        <v>6</v>
      </c>
      <c r="N1177" s="28">
        <v>0</v>
      </c>
      <c r="O1177" s="28">
        <v>12</v>
      </c>
      <c r="P1177" s="28">
        <v>2</v>
      </c>
      <c r="Q1177" s="28">
        <v>2</v>
      </c>
    </row>
    <row r="1178" spans="1:17" x14ac:dyDescent="0.3">
      <c r="A1178" s="27" t="s">
        <v>409</v>
      </c>
      <c r="B1178" s="28">
        <v>16</v>
      </c>
      <c r="C1178" s="28">
        <v>17</v>
      </c>
      <c r="D1178" s="28">
        <v>33</v>
      </c>
      <c r="E1178" s="28"/>
      <c r="F1178" s="28"/>
      <c r="G1178" s="28"/>
      <c r="H1178" s="27" t="s">
        <v>330</v>
      </c>
      <c r="I1178" s="28">
        <v>0</v>
      </c>
      <c r="J1178" s="28">
        <v>12</v>
      </c>
      <c r="K1178" s="28">
        <v>17</v>
      </c>
      <c r="L1178" s="28">
        <v>16</v>
      </c>
      <c r="M1178" s="28">
        <v>7</v>
      </c>
      <c r="N1178" s="28">
        <v>5</v>
      </c>
      <c r="O1178" s="28">
        <v>9</v>
      </c>
      <c r="P1178" s="28">
        <v>7</v>
      </c>
      <c r="Q1178" s="28">
        <v>7</v>
      </c>
    </row>
    <row r="1179" spans="1:17" x14ac:dyDescent="0.3">
      <c r="A1179" s="27" t="s">
        <v>330</v>
      </c>
      <c r="B1179" s="28">
        <v>2</v>
      </c>
      <c r="C1179" s="28">
        <v>80</v>
      </c>
      <c r="D1179" s="28">
        <v>82</v>
      </c>
      <c r="E1179" s="28"/>
      <c r="F1179" s="28"/>
      <c r="G1179" s="28"/>
      <c r="H1179" s="27" t="s">
        <v>656</v>
      </c>
      <c r="I1179" s="28">
        <v>0</v>
      </c>
      <c r="J1179" s="28">
        <v>0</v>
      </c>
      <c r="K1179" s="28">
        <v>4</v>
      </c>
      <c r="L1179" s="28">
        <v>5</v>
      </c>
      <c r="M1179" s="28">
        <v>2</v>
      </c>
      <c r="N1179" s="28">
        <v>0</v>
      </c>
      <c r="O1179" s="28">
        <v>5</v>
      </c>
      <c r="P1179" s="28">
        <v>1</v>
      </c>
      <c r="Q1179" s="28">
        <v>0</v>
      </c>
    </row>
    <row r="1180" spans="1:17" x14ac:dyDescent="0.3">
      <c r="A1180" s="27" t="s">
        <v>656</v>
      </c>
      <c r="B1180" s="28">
        <v>12</v>
      </c>
      <c r="C1180" s="28">
        <v>5</v>
      </c>
      <c r="D1180" s="28">
        <v>17</v>
      </c>
      <c r="F1180" s="9"/>
      <c r="G1180" s="9"/>
      <c r="H1180" s="27" t="s">
        <v>270</v>
      </c>
      <c r="I1180" s="28">
        <v>1</v>
      </c>
      <c r="J1180" s="28">
        <v>28</v>
      </c>
      <c r="K1180" s="28">
        <v>45</v>
      </c>
      <c r="L1180" s="28">
        <v>58</v>
      </c>
      <c r="M1180" s="28">
        <v>34</v>
      </c>
      <c r="N1180" s="28">
        <v>16</v>
      </c>
      <c r="O1180" s="28">
        <v>36</v>
      </c>
      <c r="P1180" s="28">
        <v>19</v>
      </c>
      <c r="Q1180" s="28">
        <v>13</v>
      </c>
    </row>
    <row r="1181" spans="1:17" x14ac:dyDescent="0.3">
      <c r="A1181" s="27" t="s">
        <v>270</v>
      </c>
      <c r="B1181" s="27">
        <v>99</v>
      </c>
      <c r="C1181" s="27">
        <v>151</v>
      </c>
      <c r="D1181" s="27">
        <v>250</v>
      </c>
      <c r="F1181" s="9"/>
      <c r="G1181" s="9"/>
      <c r="H1181" s="27" t="s">
        <v>410</v>
      </c>
      <c r="I1181" s="28">
        <v>0</v>
      </c>
      <c r="J1181" s="28">
        <v>2</v>
      </c>
      <c r="K1181" s="28">
        <v>3</v>
      </c>
      <c r="L1181" s="28">
        <v>6</v>
      </c>
      <c r="M1181" s="28">
        <v>3</v>
      </c>
      <c r="N1181" s="28">
        <v>1</v>
      </c>
      <c r="O1181" s="28">
        <v>3</v>
      </c>
      <c r="P1181" s="28">
        <v>0</v>
      </c>
      <c r="Q1181" s="28">
        <v>0</v>
      </c>
    </row>
    <row r="1182" spans="1:17" x14ac:dyDescent="0.3">
      <c r="A1182" s="4" t="s">
        <v>410</v>
      </c>
      <c r="B1182" s="4">
        <v>9</v>
      </c>
      <c r="C1182" s="4">
        <v>9</v>
      </c>
      <c r="D1182" s="4">
        <v>18</v>
      </c>
      <c r="F1182" s="9"/>
      <c r="G1182" s="9"/>
      <c r="H1182" s="52" t="s">
        <v>333</v>
      </c>
      <c r="I1182" s="53">
        <v>2</v>
      </c>
      <c r="J1182" s="53">
        <v>106</v>
      </c>
      <c r="K1182" s="53">
        <v>157</v>
      </c>
      <c r="L1182" s="53">
        <v>184</v>
      </c>
      <c r="M1182" s="53">
        <v>153</v>
      </c>
      <c r="N1182" s="53">
        <v>60</v>
      </c>
      <c r="O1182" s="53">
        <v>223</v>
      </c>
      <c r="P1182" s="53">
        <v>53</v>
      </c>
      <c r="Q1182" s="53">
        <v>65</v>
      </c>
    </row>
    <row r="1183" spans="1:17" x14ac:dyDescent="0.3">
      <c r="B1183" s="4">
        <v>453</v>
      </c>
      <c r="C1183" s="4">
        <v>554</v>
      </c>
      <c r="D1183" s="4">
        <v>1007</v>
      </c>
      <c r="F1183" s="9"/>
      <c r="G1183" s="9"/>
      <c r="H1183" s="9"/>
      <c r="I1183" s="9"/>
      <c r="J1183" s="9"/>
      <c r="K1183" s="9"/>
      <c r="L1183" s="9"/>
      <c r="M1183" s="9"/>
    </row>
    <row r="1184" spans="1:17" x14ac:dyDescent="0.3">
      <c r="F1184" s="9"/>
      <c r="G1184" s="9"/>
      <c r="H1184" s="9"/>
      <c r="I1184" s="9"/>
      <c r="J1184" s="9"/>
      <c r="K1184" s="9"/>
      <c r="L1184" s="9"/>
      <c r="M1184" s="9"/>
    </row>
    <row r="1185" spans="1:16" x14ac:dyDescent="0.3">
      <c r="F1185" s="9"/>
      <c r="G1185" s="9"/>
      <c r="H1185" s="9"/>
      <c r="I1185" s="9"/>
      <c r="J1185" s="9"/>
      <c r="K1185" s="9"/>
      <c r="L1185" s="9"/>
      <c r="M1185" s="9"/>
    </row>
    <row r="1186" spans="1:16" x14ac:dyDescent="0.3">
      <c r="F1186" s="9"/>
      <c r="G1186" s="9"/>
      <c r="H1186" s="9"/>
      <c r="I1186" s="9"/>
      <c r="J1186" s="9"/>
      <c r="K1186" s="9"/>
      <c r="L1186" s="9"/>
      <c r="M1186" s="9"/>
    </row>
    <row r="1187" spans="1:16" x14ac:dyDescent="0.3">
      <c r="A1187" s="4" t="s">
        <v>288</v>
      </c>
      <c r="F1187" s="9"/>
      <c r="G1187" s="9"/>
      <c r="H1187" s="9"/>
      <c r="I1187" s="9"/>
      <c r="J1187" s="9"/>
      <c r="K1187" s="9"/>
      <c r="L1187" s="9"/>
      <c r="M1187" s="9"/>
    </row>
    <row r="1188" spans="1:16" x14ac:dyDescent="0.3">
      <c r="A1188" s="58"/>
      <c r="J1188" s="9"/>
      <c r="K1188" s="9"/>
      <c r="L1188" s="9"/>
      <c r="M1188" s="9"/>
    </row>
    <row r="1189" spans="1:16" x14ac:dyDescent="0.3">
      <c r="A1189" s="58"/>
      <c r="J1189" s="9"/>
      <c r="K1189" s="9"/>
      <c r="L1189" s="9"/>
      <c r="M1189" s="9"/>
    </row>
    <row r="1190" spans="1:16" ht="57.6" x14ac:dyDescent="0.3">
      <c r="A1190" s="51" t="s">
        <v>277</v>
      </c>
      <c r="B1190" s="51" t="s">
        <v>635</v>
      </c>
      <c r="C1190" s="51" t="s">
        <v>278</v>
      </c>
      <c r="D1190" s="51" t="s">
        <v>279</v>
      </c>
      <c r="E1190" s="51" t="s">
        <v>83</v>
      </c>
      <c r="F1190" s="51" t="s">
        <v>267</v>
      </c>
      <c r="G1190" s="51" t="s">
        <v>276</v>
      </c>
      <c r="H1190" s="51" t="s">
        <v>43</v>
      </c>
      <c r="I1190" s="51" t="s">
        <v>1036</v>
      </c>
      <c r="J1190" s="51" t="s">
        <v>333</v>
      </c>
      <c r="K1190" s="9"/>
      <c r="L1190" s="9"/>
      <c r="M1190" s="51" t="s">
        <v>277</v>
      </c>
      <c r="N1190" s="51" t="s">
        <v>257</v>
      </c>
      <c r="O1190" s="51" t="s">
        <v>258</v>
      </c>
      <c r="P1190" s="51" t="s">
        <v>333</v>
      </c>
    </row>
    <row r="1191" spans="1:16" x14ac:dyDescent="0.3">
      <c r="A1191" s="27" t="s">
        <v>280</v>
      </c>
      <c r="B1191" s="28">
        <v>0</v>
      </c>
      <c r="C1191" s="28">
        <v>27</v>
      </c>
      <c r="D1191" s="28">
        <v>38</v>
      </c>
      <c r="E1191" s="28">
        <v>48</v>
      </c>
      <c r="F1191" s="28">
        <v>18</v>
      </c>
      <c r="G1191" s="28">
        <v>7</v>
      </c>
      <c r="H1191" s="28">
        <v>2</v>
      </c>
      <c r="I1191" s="28">
        <v>149</v>
      </c>
      <c r="J1191" s="28">
        <v>289</v>
      </c>
      <c r="K1191" s="9"/>
      <c r="L1191" s="9"/>
      <c r="M1191" s="27" t="s">
        <v>289</v>
      </c>
      <c r="N1191" s="28">
        <v>399</v>
      </c>
      <c r="O1191" s="28">
        <v>456</v>
      </c>
      <c r="P1191" s="28">
        <v>855</v>
      </c>
    </row>
    <row r="1192" spans="1:16" x14ac:dyDescent="0.3">
      <c r="A1192" s="27" t="s">
        <v>281</v>
      </c>
      <c r="B1192" s="28">
        <v>0</v>
      </c>
      <c r="C1192" s="28">
        <v>10</v>
      </c>
      <c r="D1192" s="28">
        <v>11</v>
      </c>
      <c r="E1192" s="28">
        <v>9</v>
      </c>
      <c r="F1192" s="28">
        <v>2</v>
      </c>
      <c r="G1192" s="28">
        <v>1</v>
      </c>
      <c r="H1192" s="28">
        <v>2</v>
      </c>
      <c r="I1192" s="28">
        <v>51</v>
      </c>
      <c r="J1192" s="28">
        <v>86</v>
      </c>
      <c r="K1192" s="9"/>
      <c r="L1192" s="9"/>
      <c r="M1192" s="27" t="s">
        <v>293</v>
      </c>
      <c r="N1192" s="28">
        <v>124</v>
      </c>
      <c r="O1192" s="28">
        <v>165</v>
      </c>
      <c r="P1192" s="28">
        <v>289</v>
      </c>
    </row>
    <row r="1193" spans="1:16" x14ac:dyDescent="0.3">
      <c r="A1193" s="27" t="s">
        <v>282</v>
      </c>
      <c r="B1193" s="28">
        <v>0</v>
      </c>
      <c r="C1193" s="28">
        <v>30</v>
      </c>
      <c r="D1193" s="28">
        <v>57</v>
      </c>
      <c r="E1193" s="28">
        <v>88</v>
      </c>
      <c r="F1193" s="28">
        <v>25</v>
      </c>
      <c r="G1193" s="28">
        <v>6</v>
      </c>
      <c r="H1193" s="28">
        <v>4</v>
      </c>
      <c r="I1193" s="28">
        <v>174</v>
      </c>
      <c r="J1193" s="28">
        <v>384</v>
      </c>
      <c r="K1193" s="9"/>
      <c r="L1193" s="9"/>
      <c r="M1193" s="27" t="s">
        <v>290</v>
      </c>
      <c r="N1193" s="28">
        <v>126</v>
      </c>
      <c r="O1193" s="28">
        <v>120</v>
      </c>
      <c r="P1193" s="28">
        <v>246</v>
      </c>
    </row>
    <row r="1194" spans="1:16" x14ac:dyDescent="0.3">
      <c r="A1194" s="27" t="s">
        <v>283</v>
      </c>
      <c r="B1194" s="28">
        <v>0</v>
      </c>
      <c r="C1194" s="28">
        <v>22</v>
      </c>
      <c r="D1194" s="28">
        <v>11</v>
      </c>
      <c r="E1194" s="28">
        <v>15</v>
      </c>
      <c r="F1194" s="28">
        <v>19</v>
      </c>
      <c r="G1194" s="28">
        <v>0</v>
      </c>
      <c r="H1194" s="28">
        <v>9</v>
      </c>
      <c r="I1194" s="28">
        <v>90</v>
      </c>
      <c r="J1194" s="28">
        <v>166</v>
      </c>
      <c r="K1194" s="9"/>
      <c r="L1194" s="9"/>
      <c r="M1194" s="27" t="s">
        <v>291</v>
      </c>
      <c r="N1194" s="28">
        <v>107</v>
      </c>
      <c r="O1194" s="28">
        <v>124</v>
      </c>
      <c r="P1194" s="28">
        <v>231</v>
      </c>
    </row>
    <row r="1195" spans="1:16" x14ac:dyDescent="0.3">
      <c r="A1195" s="27" t="s">
        <v>284</v>
      </c>
      <c r="B1195" s="28">
        <v>0</v>
      </c>
      <c r="C1195" s="28">
        <v>23</v>
      </c>
      <c r="D1195" s="28">
        <v>25</v>
      </c>
      <c r="E1195" s="28">
        <v>26</v>
      </c>
      <c r="F1195" s="28">
        <v>4</v>
      </c>
      <c r="G1195" s="28">
        <v>2</v>
      </c>
      <c r="H1195" s="28">
        <v>1</v>
      </c>
      <c r="I1195" s="28">
        <v>96</v>
      </c>
      <c r="J1195" s="28">
        <v>177</v>
      </c>
      <c r="K1195" s="9"/>
      <c r="L1195" s="9"/>
      <c r="M1195" s="27" t="s">
        <v>282</v>
      </c>
      <c r="N1195" s="28">
        <v>164</v>
      </c>
      <c r="O1195" s="28">
        <v>220</v>
      </c>
      <c r="P1195" s="28">
        <v>384</v>
      </c>
    </row>
    <row r="1196" spans="1:16" x14ac:dyDescent="0.3">
      <c r="A1196" s="27" t="s">
        <v>285</v>
      </c>
      <c r="B1196" s="28">
        <v>0</v>
      </c>
      <c r="C1196" s="28">
        <v>12</v>
      </c>
      <c r="D1196" s="28">
        <v>11</v>
      </c>
      <c r="E1196" s="28">
        <v>13</v>
      </c>
      <c r="F1196" s="28">
        <v>5</v>
      </c>
      <c r="G1196" s="28">
        <v>2</v>
      </c>
      <c r="H1196" s="28">
        <v>0</v>
      </c>
      <c r="I1196" s="28">
        <v>24</v>
      </c>
      <c r="J1196" s="28">
        <v>67</v>
      </c>
      <c r="K1196" s="9"/>
      <c r="L1196" s="9"/>
      <c r="M1196" s="27" t="s">
        <v>283</v>
      </c>
      <c r="N1196" s="28">
        <v>85</v>
      </c>
      <c r="O1196" s="28">
        <v>81</v>
      </c>
      <c r="P1196" s="28">
        <v>166</v>
      </c>
    </row>
    <row r="1197" spans="1:16" x14ac:dyDescent="0.3">
      <c r="A1197" s="27" t="s">
        <v>286</v>
      </c>
      <c r="B1197" s="28">
        <v>0</v>
      </c>
      <c r="C1197" s="28">
        <v>16</v>
      </c>
      <c r="D1197" s="28">
        <v>19</v>
      </c>
      <c r="E1197" s="28">
        <v>56</v>
      </c>
      <c r="F1197" s="28">
        <v>13</v>
      </c>
      <c r="G1197" s="28">
        <v>6</v>
      </c>
      <c r="H1197" s="28">
        <v>5</v>
      </c>
      <c r="I1197" s="28">
        <v>116</v>
      </c>
      <c r="J1197" s="28">
        <v>231</v>
      </c>
      <c r="K1197" s="9"/>
      <c r="L1197" s="9"/>
      <c r="M1197" s="27" t="s">
        <v>292</v>
      </c>
      <c r="N1197" s="28">
        <v>84</v>
      </c>
      <c r="O1197" s="28">
        <v>93</v>
      </c>
      <c r="P1197" s="28">
        <v>177</v>
      </c>
    </row>
    <row r="1198" spans="1:16" x14ac:dyDescent="0.3">
      <c r="A1198" s="27" t="s">
        <v>287</v>
      </c>
      <c r="B1198" s="28">
        <v>0</v>
      </c>
      <c r="C1198" s="28">
        <v>15</v>
      </c>
      <c r="D1198" s="28">
        <v>9</v>
      </c>
      <c r="E1198" s="28">
        <v>48</v>
      </c>
      <c r="F1198" s="28">
        <v>14</v>
      </c>
      <c r="G1198" s="28">
        <v>5</v>
      </c>
      <c r="H1198" s="28">
        <v>2</v>
      </c>
      <c r="I1198" s="28">
        <v>153</v>
      </c>
      <c r="J1198" s="28">
        <v>246</v>
      </c>
      <c r="K1198" s="9"/>
      <c r="L1198" s="9"/>
      <c r="M1198" s="27" t="s">
        <v>285</v>
      </c>
      <c r="N1198" s="28">
        <v>30</v>
      </c>
      <c r="O1198" s="28">
        <v>37</v>
      </c>
      <c r="P1198" s="28">
        <v>67</v>
      </c>
    </row>
    <row r="1199" spans="1:16" x14ac:dyDescent="0.3">
      <c r="A1199" s="27" t="s">
        <v>289</v>
      </c>
      <c r="B1199" s="28">
        <v>0</v>
      </c>
      <c r="C1199" s="28">
        <v>75</v>
      </c>
      <c r="D1199" s="28">
        <v>123</v>
      </c>
      <c r="E1199" s="28">
        <v>150</v>
      </c>
      <c r="F1199" s="28">
        <v>48</v>
      </c>
      <c r="G1199" s="28">
        <v>18</v>
      </c>
      <c r="H1199" s="28">
        <v>9</v>
      </c>
      <c r="I1199" s="28">
        <v>432</v>
      </c>
      <c r="J1199" s="28">
        <v>855</v>
      </c>
      <c r="K1199" s="9"/>
      <c r="L1199" s="9"/>
      <c r="M1199" s="27" t="s">
        <v>470</v>
      </c>
      <c r="N1199" s="28">
        <v>67</v>
      </c>
      <c r="O1199" s="28">
        <v>64</v>
      </c>
      <c r="P1199" s="28">
        <v>131</v>
      </c>
    </row>
    <row r="1200" spans="1:16" x14ac:dyDescent="0.3">
      <c r="A1200" s="27" t="s">
        <v>470</v>
      </c>
      <c r="B1200" s="28">
        <v>0</v>
      </c>
      <c r="C1200" s="28">
        <v>0</v>
      </c>
      <c r="D1200" s="28">
        <v>0</v>
      </c>
      <c r="E1200" s="28">
        <v>0</v>
      </c>
      <c r="F1200" s="28">
        <v>0</v>
      </c>
      <c r="G1200" s="28">
        <v>0</v>
      </c>
      <c r="H1200" s="28"/>
      <c r="I1200" s="28">
        <v>131</v>
      </c>
      <c r="J1200" s="28">
        <v>131</v>
      </c>
      <c r="K1200" s="9"/>
      <c r="L1200" s="9"/>
      <c r="M1200" s="27" t="s">
        <v>281</v>
      </c>
      <c r="N1200" s="28">
        <v>41</v>
      </c>
      <c r="O1200" s="28">
        <v>45</v>
      </c>
      <c r="P1200" s="28">
        <v>86</v>
      </c>
    </row>
    <row r="1201" spans="1:16" x14ac:dyDescent="0.3">
      <c r="A1201" s="27" t="s">
        <v>471</v>
      </c>
      <c r="B1201" s="28">
        <v>2</v>
      </c>
      <c r="C1201" s="28">
        <v>11</v>
      </c>
      <c r="D1201" s="28">
        <v>26</v>
      </c>
      <c r="E1201" s="28">
        <v>30</v>
      </c>
      <c r="F1201" s="28">
        <v>10</v>
      </c>
      <c r="G1201" s="28">
        <v>1</v>
      </c>
      <c r="H1201" s="28">
        <v>2</v>
      </c>
      <c r="I1201" s="28">
        <v>71</v>
      </c>
      <c r="J1201" s="28">
        <v>153</v>
      </c>
      <c r="K1201" s="9"/>
      <c r="L1201" s="9"/>
      <c r="M1201" s="27" t="s">
        <v>471</v>
      </c>
      <c r="N1201" s="28">
        <v>55</v>
      </c>
      <c r="O1201" s="28">
        <v>98</v>
      </c>
      <c r="P1201" s="28">
        <v>153</v>
      </c>
    </row>
    <row r="1202" spans="1:16" x14ac:dyDescent="0.3">
      <c r="A1202" s="27" t="s">
        <v>472</v>
      </c>
      <c r="B1202" s="28">
        <v>0</v>
      </c>
      <c r="C1202" s="28">
        <v>14</v>
      </c>
      <c r="D1202" s="28">
        <v>1</v>
      </c>
      <c r="E1202" s="28">
        <v>4</v>
      </c>
      <c r="F1202" s="28">
        <v>0</v>
      </c>
      <c r="G1202" s="28">
        <v>0</v>
      </c>
      <c r="H1202" s="28">
        <v>0</v>
      </c>
      <c r="I1202" s="28">
        <v>8</v>
      </c>
      <c r="J1202" s="28">
        <v>27</v>
      </c>
      <c r="K1202" s="9"/>
      <c r="L1202" s="9"/>
      <c r="M1202" s="27" t="s">
        <v>472</v>
      </c>
      <c r="N1202" s="28">
        <v>11</v>
      </c>
      <c r="O1202" s="28">
        <v>16</v>
      </c>
      <c r="P1202" s="28">
        <v>27</v>
      </c>
    </row>
    <row r="1203" spans="1:16" x14ac:dyDescent="0.3">
      <c r="A1203" s="27" t="s">
        <v>752</v>
      </c>
      <c r="B1203" s="28">
        <v>0</v>
      </c>
      <c r="C1203" s="28">
        <v>0</v>
      </c>
      <c r="D1203" s="28">
        <v>1</v>
      </c>
      <c r="E1203" s="28">
        <v>0</v>
      </c>
      <c r="F1203" s="28">
        <v>0</v>
      </c>
      <c r="G1203" s="28">
        <v>0</v>
      </c>
      <c r="H1203" s="28">
        <v>0</v>
      </c>
      <c r="I1203" s="28">
        <v>2</v>
      </c>
      <c r="J1203" s="28">
        <v>3</v>
      </c>
      <c r="K1203" s="9"/>
      <c r="L1203" s="9"/>
      <c r="M1203" s="27" t="s">
        <v>752</v>
      </c>
      <c r="N1203" s="28"/>
      <c r="O1203" s="28">
        <v>3</v>
      </c>
      <c r="P1203" s="28">
        <v>3</v>
      </c>
    </row>
    <row r="1204" spans="1:16" x14ac:dyDescent="0.3">
      <c r="A1204" s="27" t="s">
        <v>834</v>
      </c>
      <c r="B1204" s="28">
        <v>0</v>
      </c>
      <c r="C1204" s="28">
        <v>5</v>
      </c>
      <c r="D1204" s="28">
        <v>1</v>
      </c>
      <c r="E1204" s="28">
        <v>2</v>
      </c>
      <c r="F1204" s="28">
        <v>2</v>
      </c>
      <c r="G1204" s="28">
        <v>0</v>
      </c>
      <c r="H1204" s="28">
        <v>0</v>
      </c>
      <c r="I1204" s="28">
        <v>33</v>
      </c>
      <c r="J1204" s="28">
        <v>43</v>
      </c>
      <c r="K1204" s="9"/>
      <c r="L1204" s="9"/>
      <c r="M1204" s="28" t="s">
        <v>834</v>
      </c>
      <c r="N1204" s="28">
        <v>29</v>
      </c>
      <c r="O1204" s="28">
        <v>14</v>
      </c>
      <c r="P1204" s="28">
        <v>43</v>
      </c>
    </row>
    <row r="1205" spans="1:16" ht="28.8" x14ac:dyDescent="0.3">
      <c r="A1205" s="51" t="s">
        <v>333</v>
      </c>
      <c r="B1205" s="51">
        <v>2</v>
      </c>
      <c r="C1205" s="51">
        <v>260</v>
      </c>
      <c r="D1205" s="51">
        <v>333</v>
      </c>
      <c r="E1205" s="51">
        <v>489</v>
      </c>
      <c r="F1205" s="51">
        <v>160</v>
      </c>
      <c r="G1205" s="51">
        <v>48</v>
      </c>
      <c r="H1205" s="51">
        <v>36</v>
      </c>
      <c r="I1205" s="51">
        <v>1530</v>
      </c>
      <c r="J1205" s="51">
        <v>2858</v>
      </c>
      <c r="K1205" s="9"/>
      <c r="L1205" s="9"/>
      <c r="M1205" s="51" t="s">
        <v>333</v>
      </c>
      <c r="N1205" s="51">
        <v>1322</v>
      </c>
      <c r="O1205" s="51">
        <v>1536</v>
      </c>
      <c r="P1205" s="51">
        <v>2858</v>
      </c>
    </row>
    <row r="1206" spans="1:16" x14ac:dyDescent="0.3">
      <c r="F1206" s="9"/>
      <c r="G1206" s="9"/>
      <c r="H1206" s="9"/>
      <c r="I1206" s="9"/>
      <c r="J1206" s="9"/>
      <c r="K1206" s="9"/>
      <c r="L1206" s="9"/>
    </row>
    <row r="1208" spans="1:16" x14ac:dyDescent="0.3">
      <c r="A1208" s="4" t="s">
        <v>294</v>
      </c>
    </row>
    <row r="1210" spans="1:16" x14ac:dyDescent="0.3">
      <c r="A1210" s="4" t="s">
        <v>271</v>
      </c>
    </row>
    <row r="1212" spans="1:16" x14ac:dyDescent="0.3">
      <c r="A1212" s="4" t="s">
        <v>44</v>
      </c>
      <c r="B1212" s="4" t="s">
        <v>42</v>
      </c>
    </row>
    <row r="1213" spans="1:16" x14ac:dyDescent="0.3">
      <c r="A1213" s="27" t="s">
        <v>295</v>
      </c>
      <c r="B1213" s="31">
        <v>8444</v>
      </c>
    </row>
    <row r="1214" spans="1:16" x14ac:dyDescent="0.3">
      <c r="A1214" s="27" t="s">
        <v>296</v>
      </c>
      <c r="B1214" s="31">
        <v>1507</v>
      </c>
    </row>
    <row r="1215" spans="1:16" x14ac:dyDescent="0.3">
      <c r="A1215" s="27" t="s">
        <v>297</v>
      </c>
      <c r="B1215" s="31">
        <v>14862</v>
      </c>
    </row>
    <row r="1216" spans="1:16" x14ac:dyDescent="0.3">
      <c r="A1216" s="27" t="s">
        <v>288</v>
      </c>
      <c r="B1216" s="31">
        <v>1023</v>
      </c>
    </row>
    <row r="1217" spans="1:8" x14ac:dyDescent="0.3">
      <c r="A1217" s="27" t="s">
        <v>274</v>
      </c>
      <c r="B1217" s="31">
        <v>2079</v>
      </c>
    </row>
    <row r="1218" spans="1:8" x14ac:dyDescent="0.3">
      <c r="A1218" s="54"/>
      <c r="B1218" s="55">
        <f>SUM(B1213:B1217)</f>
        <v>27915</v>
      </c>
      <c r="F1218" s="17"/>
      <c r="G1218" s="9"/>
      <c r="H1218" s="9"/>
    </row>
    <row r="1219" spans="1:8" x14ac:dyDescent="0.3">
      <c r="A1219" s="14"/>
      <c r="B1219" s="15"/>
      <c r="F1219" s="9"/>
    </row>
    <row r="1220" spans="1:8" x14ac:dyDescent="0.3">
      <c r="A1220" s="14"/>
      <c r="B1220" s="15"/>
      <c r="F1220" s="9"/>
    </row>
    <row r="1221" spans="1:8" x14ac:dyDescent="0.3">
      <c r="A1221" s="104" t="s">
        <v>415</v>
      </c>
      <c r="B1221" s="16"/>
      <c r="C1221" s="9"/>
      <c r="F1221" s="9"/>
    </row>
    <row r="1222" spans="1:8" x14ac:dyDescent="0.3">
      <c r="A1222" s="4" t="s">
        <v>44</v>
      </c>
      <c r="B1222" s="4" t="s">
        <v>42</v>
      </c>
    </row>
    <row r="1223" spans="1:8" x14ac:dyDescent="0.3">
      <c r="A1223" s="27" t="s">
        <v>298</v>
      </c>
      <c r="B1223" s="31">
        <v>2637</v>
      </c>
      <c r="D1223" s="18" t="s">
        <v>24</v>
      </c>
    </row>
    <row r="1224" spans="1:8" x14ac:dyDescent="0.3">
      <c r="A1224" s="27" t="s">
        <v>299</v>
      </c>
      <c r="B1224" s="31">
        <v>517</v>
      </c>
      <c r="D1224" s="27" t="s">
        <v>44</v>
      </c>
      <c r="G1224" s="114" t="s">
        <v>604</v>
      </c>
      <c r="H1224" s="114"/>
    </row>
    <row r="1225" spans="1:8" x14ac:dyDescent="0.3">
      <c r="A1225" s="27" t="s">
        <v>300</v>
      </c>
      <c r="B1225" s="31">
        <v>99</v>
      </c>
      <c r="D1225" s="27" t="s">
        <v>298</v>
      </c>
      <c r="E1225" s="28">
        <v>43</v>
      </c>
      <c r="G1225" s="4" t="s">
        <v>44</v>
      </c>
      <c r="H1225" s="4" t="s">
        <v>42</v>
      </c>
    </row>
    <row r="1226" spans="1:8" x14ac:dyDescent="0.3">
      <c r="A1226" s="27" t="s">
        <v>301</v>
      </c>
      <c r="B1226" s="31">
        <v>46</v>
      </c>
      <c r="D1226" s="27" t="s">
        <v>299</v>
      </c>
      <c r="E1226" s="28">
        <v>40</v>
      </c>
      <c r="G1226" s="27" t="s">
        <v>419</v>
      </c>
      <c r="H1226" s="28">
        <v>9</v>
      </c>
    </row>
    <row r="1227" spans="1:8" x14ac:dyDescent="0.3">
      <c r="A1227" s="27" t="s">
        <v>302</v>
      </c>
      <c r="B1227" s="31">
        <v>48</v>
      </c>
      <c r="D1227" s="27" t="s">
        <v>300</v>
      </c>
      <c r="E1227" s="28">
        <v>10</v>
      </c>
      <c r="G1227" s="27" t="s">
        <v>473</v>
      </c>
      <c r="H1227" s="28">
        <v>22</v>
      </c>
    </row>
    <row r="1228" spans="1:8" x14ac:dyDescent="0.3">
      <c r="A1228" s="27" t="s">
        <v>303</v>
      </c>
      <c r="B1228" s="31">
        <v>3660</v>
      </c>
      <c r="D1228" s="27" t="s">
        <v>301</v>
      </c>
      <c r="E1228" s="28">
        <v>1</v>
      </c>
      <c r="G1228" s="27"/>
      <c r="H1228" s="28">
        <f>SUM(H1226:H1227)</f>
        <v>31</v>
      </c>
    </row>
    <row r="1229" spans="1:8" x14ac:dyDescent="0.3">
      <c r="A1229" s="27" t="s">
        <v>304</v>
      </c>
      <c r="B1229" s="31">
        <v>657</v>
      </c>
      <c r="C1229"/>
      <c r="D1229" s="27" t="s">
        <v>302</v>
      </c>
      <c r="E1229" s="28">
        <v>10</v>
      </c>
      <c r="F1229" s="28"/>
      <c r="G1229" s="27"/>
      <c r="H1229" s="28"/>
    </row>
    <row r="1230" spans="1:8" x14ac:dyDescent="0.3">
      <c r="A1230" s="27" t="s">
        <v>305</v>
      </c>
      <c r="B1230" s="31">
        <v>204</v>
      </c>
      <c r="C1230"/>
      <c r="D1230" s="27" t="s">
        <v>303</v>
      </c>
      <c r="E1230" s="28">
        <v>250</v>
      </c>
      <c r="F1230" s="28"/>
      <c r="G1230"/>
      <c r="H1230"/>
    </row>
    <row r="1231" spans="1:8" x14ac:dyDescent="0.3">
      <c r="A1231" s="27" t="s">
        <v>306</v>
      </c>
      <c r="B1231" s="31">
        <v>74</v>
      </c>
      <c r="C1231"/>
      <c r="D1231" s="27" t="s">
        <v>304</v>
      </c>
      <c r="E1231" s="28">
        <v>67</v>
      </c>
      <c r="F1231" s="28"/>
      <c r="G1231"/>
      <c r="H1231"/>
    </row>
    <row r="1232" spans="1:8" x14ac:dyDescent="0.3">
      <c r="A1232" s="27" t="s">
        <v>307</v>
      </c>
      <c r="B1232" s="31">
        <v>729</v>
      </c>
      <c r="C1232"/>
      <c r="D1232" s="27" t="s">
        <v>305</v>
      </c>
      <c r="E1232" s="28">
        <v>21</v>
      </c>
      <c r="F1232" s="28"/>
      <c r="G1232"/>
      <c r="H1232"/>
    </row>
    <row r="1233" spans="1:8" x14ac:dyDescent="0.3">
      <c r="A1233" s="27" t="s">
        <v>308</v>
      </c>
      <c r="B1233" s="31">
        <v>50</v>
      </c>
      <c r="C1233"/>
      <c r="D1233" s="27" t="s">
        <v>306</v>
      </c>
      <c r="E1233" s="28">
        <v>7</v>
      </c>
      <c r="F1233" s="28"/>
      <c r="G1233"/>
      <c r="H1233"/>
    </row>
    <row r="1234" spans="1:8" x14ac:dyDescent="0.3">
      <c r="A1234" s="27" t="s">
        <v>309</v>
      </c>
      <c r="B1234" s="31">
        <v>1816</v>
      </c>
      <c r="C1234"/>
      <c r="D1234" s="27" t="s">
        <v>307</v>
      </c>
      <c r="E1234" s="28">
        <v>28</v>
      </c>
      <c r="F1234" s="28"/>
      <c r="G1234"/>
      <c r="H1234"/>
    </row>
    <row r="1235" spans="1:8" x14ac:dyDescent="0.3">
      <c r="A1235" s="27" t="s">
        <v>310</v>
      </c>
      <c r="B1235" s="31">
        <v>4310</v>
      </c>
      <c r="C1235"/>
      <c r="D1235" s="27" t="s">
        <v>308</v>
      </c>
      <c r="E1235" s="28">
        <v>2</v>
      </c>
      <c r="F1235" s="28"/>
      <c r="G1235"/>
      <c r="H1235"/>
    </row>
    <row r="1236" spans="1:8" x14ac:dyDescent="0.3">
      <c r="A1236" s="27" t="s">
        <v>311</v>
      </c>
      <c r="B1236" s="31">
        <v>745</v>
      </c>
      <c r="C1236"/>
      <c r="D1236" s="27" t="s">
        <v>309</v>
      </c>
      <c r="E1236" s="28">
        <v>65</v>
      </c>
      <c r="F1236" s="28"/>
      <c r="G1236"/>
      <c r="H1236"/>
    </row>
    <row r="1237" spans="1:8" x14ac:dyDescent="0.3">
      <c r="A1237" s="27" t="s">
        <v>312</v>
      </c>
      <c r="B1237" s="31">
        <v>226</v>
      </c>
      <c r="C1237"/>
      <c r="D1237" s="27" t="s">
        <v>310</v>
      </c>
      <c r="E1237" s="28">
        <v>334</v>
      </c>
      <c r="F1237" s="28"/>
      <c r="G1237"/>
      <c r="H1237"/>
    </row>
    <row r="1238" spans="1:8" x14ac:dyDescent="0.3">
      <c r="A1238" s="27" t="s">
        <v>313</v>
      </c>
      <c r="B1238" s="31">
        <v>162</v>
      </c>
      <c r="C1238"/>
      <c r="D1238" s="27" t="s">
        <v>311</v>
      </c>
      <c r="E1238" s="28">
        <v>94</v>
      </c>
      <c r="F1238" s="28"/>
      <c r="G1238"/>
      <c r="H1238"/>
    </row>
    <row r="1239" spans="1:8" x14ac:dyDescent="0.3">
      <c r="A1239" s="27" t="s">
        <v>314</v>
      </c>
      <c r="B1239" s="31">
        <v>12444</v>
      </c>
      <c r="C1239"/>
      <c r="D1239" s="27" t="s">
        <v>312</v>
      </c>
      <c r="E1239" s="28">
        <v>23</v>
      </c>
      <c r="F1239" s="28"/>
      <c r="G1239"/>
      <c r="H1239"/>
    </row>
    <row r="1240" spans="1:8" x14ac:dyDescent="0.3">
      <c r="A1240" s="27" t="s">
        <v>315</v>
      </c>
      <c r="B1240" s="31">
        <v>541</v>
      </c>
      <c r="C1240"/>
      <c r="D1240" s="27" t="s">
        <v>313</v>
      </c>
      <c r="E1240" s="28">
        <v>28</v>
      </c>
      <c r="F1240" s="28"/>
      <c r="G1240"/>
      <c r="H1240"/>
    </row>
    <row r="1241" spans="1:8" x14ac:dyDescent="0.3">
      <c r="A1241"/>
      <c r="B1241" s="31">
        <f>SUM(B1223:B1240)</f>
        <v>28965</v>
      </c>
      <c r="C1241"/>
      <c r="D1241" s="27" t="s">
        <v>314</v>
      </c>
      <c r="E1241" s="28">
        <v>193</v>
      </c>
      <c r="F1241" s="28"/>
      <c r="G1241"/>
      <c r="H1241"/>
    </row>
    <row r="1242" spans="1:8" x14ac:dyDescent="0.3">
      <c r="A1242"/>
      <c r="B1242"/>
      <c r="C1242"/>
      <c r="D1242" s="27" t="s">
        <v>315</v>
      </c>
      <c r="E1242" s="28">
        <v>38</v>
      </c>
      <c r="F1242"/>
      <c r="G1242"/>
      <c r="H1242"/>
    </row>
    <row r="1243" spans="1:8" x14ac:dyDescent="0.3">
      <c r="A1243"/>
      <c r="B1243"/>
      <c r="C1243"/>
      <c r="D1243"/>
      <c r="E1243" s="31">
        <f>SUM(E1225:E1242)</f>
        <v>1254</v>
      </c>
      <c r="F1243" s="28"/>
      <c r="G1243" s="27"/>
      <c r="H1243" s="28"/>
    </row>
    <row r="1244" spans="1:8" x14ac:dyDescent="0.3">
      <c r="E1244"/>
    </row>
    <row r="1252" spans="1:13" x14ac:dyDescent="0.3">
      <c r="G1252" s="4" t="s">
        <v>322</v>
      </c>
      <c r="L1252" s="4" t="s">
        <v>323</v>
      </c>
    </row>
    <row r="1253" spans="1:13" x14ac:dyDescent="0.3">
      <c r="A1253" s="4" t="s">
        <v>317</v>
      </c>
      <c r="G1253" s="9" t="s">
        <v>44</v>
      </c>
      <c r="H1253" s="9" t="s">
        <v>42</v>
      </c>
    </row>
    <row r="1254" spans="1:13" x14ac:dyDescent="0.3">
      <c r="G1254" s="27" t="s">
        <v>397</v>
      </c>
      <c r="H1254" s="28">
        <v>77</v>
      </c>
      <c r="L1254" s="9" t="s">
        <v>44</v>
      </c>
      <c r="M1254" s="9" t="s">
        <v>42</v>
      </c>
    </row>
    <row r="1255" spans="1:13" x14ac:dyDescent="0.3">
      <c r="G1255" s="27" t="s">
        <v>398</v>
      </c>
      <c r="H1255" s="28">
        <v>0</v>
      </c>
      <c r="L1255" s="27" t="s">
        <v>324</v>
      </c>
      <c r="M1255" s="28">
        <v>14</v>
      </c>
    </row>
    <row r="1256" spans="1:13" x14ac:dyDescent="0.3">
      <c r="A1256" s="121"/>
      <c r="B1256" s="121"/>
      <c r="L1256" s="27" t="s">
        <v>325</v>
      </c>
      <c r="M1256" s="28">
        <v>15</v>
      </c>
    </row>
    <row r="1257" spans="1:13" x14ac:dyDescent="0.3">
      <c r="A1257" s="4" t="s">
        <v>44</v>
      </c>
      <c r="B1257" s="4" t="s">
        <v>42</v>
      </c>
      <c r="L1257" s="27" t="s">
        <v>326</v>
      </c>
      <c r="M1257" s="28">
        <v>62</v>
      </c>
    </row>
    <row r="1258" spans="1:13" x14ac:dyDescent="0.3">
      <c r="A1258" s="27" t="s">
        <v>318</v>
      </c>
      <c r="B1258" s="28">
        <v>779</v>
      </c>
      <c r="L1258"/>
      <c r="M1258">
        <f>SUM(M1255:M1257)</f>
        <v>91</v>
      </c>
    </row>
    <row r="1259" spans="1:13" x14ac:dyDescent="0.3">
      <c r="A1259" s="27" t="s">
        <v>319</v>
      </c>
      <c r="B1259" s="28">
        <v>205</v>
      </c>
      <c r="L1259"/>
      <c r="M1259"/>
    </row>
    <row r="1260" spans="1:13" x14ac:dyDescent="0.3">
      <c r="A1260" s="27" t="s">
        <v>320</v>
      </c>
      <c r="B1260" s="28">
        <v>579</v>
      </c>
    </row>
    <row r="1261" spans="1:13" x14ac:dyDescent="0.3">
      <c r="A1261" s="27" t="s">
        <v>321</v>
      </c>
      <c r="B1261" s="28">
        <v>334</v>
      </c>
    </row>
    <row r="1262" spans="1:13" x14ac:dyDescent="0.3">
      <c r="A1262"/>
      <c r="B1262" s="31">
        <f>SUM(B1258:B1261)</f>
        <v>1897</v>
      </c>
    </row>
    <row r="1263" spans="1:13" x14ac:dyDescent="0.3">
      <c r="A1263"/>
      <c r="B1263"/>
    </row>
    <row r="1265" spans="1:19" x14ac:dyDescent="0.3">
      <c r="A1265" s="4" t="s">
        <v>332</v>
      </c>
    </row>
    <row r="1267" spans="1:19" x14ac:dyDescent="0.3">
      <c r="A1267" s="4" t="s">
        <v>322</v>
      </c>
    </row>
    <row r="1269" spans="1:19" x14ac:dyDescent="0.3">
      <c r="A1269" s="4" t="s">
        <v>44</v>
      </c>
      <c r="B1269" s="4" t="s">
        <v>42</v>
      </c>
    </row>
    <row r="1270" spans="1:19" x14ac:dyDescent="0.3">
      <c r="A1270" s="27" t="s">
        <v>257</v>
      </c>
      <c r="B1270" s="28">
        <v>52</v>
      </c>
    </row>
    <row r="1271" spans="1:19" x14ac:dyDescent="0.3">
      <c r="A1271" s="27" t="s">
        <v>258</v>
      </c>
      <c r="B1271" s="28">
        <v>52</v>
      </c>
    </row>
    <row r="1272" spans="1:19" x14ac:dyDescent="0.3">
      <c r="A1272" s="52" t="s">
        <v>333</v>
      </c>
      <c r="B1272" s="53">
        <f>SUM(B1270:B1271)</f>
        <v>104</v>
      </c>
    </row>
    <row r="1277" spans="1:19" x14ac:dyDescent="0.3">
      <c r="S1277" s="9"/>
    </row>
    <row r="1278" spans="1:19" x14ac:dyDescent="0.3">
      <c r="A1278" s="4" t="s">
        <v>334</v>
      </c>
      <c r="S1278" s="9"/>
    </row>
    <row r="1279" spans="1:19" x14ac:dyDescent="0.3">
      <c r="S1279" s="9"/>
    </row>
    <row r="1280" spans="1:19" x14ac:dyDescent="0.3">
      <c r="A1280" s="4" t="s">
        <v>44</v>
      </c>
      <c r="B1280" s="4" t="s">
        <v>42</v>
      </c>
      <c r="S1280" s="9"/>
    </row>
    <row r="1281" spans="1:25" x14ac:dyDescent="0.3">
      <c r="A1281" s="27" t="s">
        <v>257</v>
      </c>
      <c r="B1281" s="28">
        <v>42</v>
      </c>
      <c r="S1281" s="9"/>
    </row>
    <row r="1282" spans="1:25" x14ac:dyDescent="0.3">
      <c r="A1282" s="27" t="s">
        <v>258</v>
      </c>
      <c r="B1282" s="28">
        <v>73</v>
      </c>
      <c r="S1282" s="9"/>
    </row>
    <row r="1283" spans="1:25" x14ac:dyDescent="0.3">
      <c r="A1283"/>
      <c r="B1283">
        <f>SUM(B1281:B1282)</f>
        <v>115</v>
      </c>
      <c r="S1283" s="9"/>
    </row>
    <row r="1284" spans="1:25" x14ac:dyDescent="0.3">
      <c r="S1284" s="9"/>
    </row>
    <row r="1285" spans="1:25" x14ac:dyDescent="0.3">
      <c r="C1285" s="22"/>
      <c r="G1285" s="17"/>
      <c r="H1285" s="17"/>
      <c r="S1285" s="9"/>
    </row>
    <row r="1286" spans="1:25" x14ac:dyDescent="0.3">
      <c r="A1286" s="9"/>
      <c r="B1286" s="9"/>
      <c r="C1286" s="9"/>
      <c r="G1286" s="9"/>
      <c r="H1286" s="9"/>
      <c r="S1286" s="9"/>
    </row>
    <row r="1287" spans="1:25" x14ac:dyDescent="0.3">
      <c r="S1287" s="9"/>
    </row>
    <row r="1288" spans="1:25" x14ac:dyDescent="0.3">
      <c r="S1288" s="9"/>
    </row>
    <row r="1289" spans="1:25" x14ac:dyDescent="0.3">
      <c r="F1289" s="9"/>
      <c r="G1289" s="9"/>
      <c r="H1289" s="9"/>
      <c r="I1289" s="121"/>
      <c r="J1289" s="121"/>
      <c r="K1289" s="121"/>
      <c r="L1289" s="9"/>
      <c r="M1289" s="9"/>
      <c r="O1289" s="9"/>
      <c r="P1289" s="9"/>
      <c r="S1289" s="9"/>
    </row>
    <row r="1290" spans="1:25" x14ac:dyDescent="0.3">
      <c r="A1290" s="4" t="s">
        <v>335</v>
      </c>
      <c r="C1290" s="21"/>
      <c r="I1290" s="114"/>
      <c r="J1290" s="114"/>
      <c r="K1290" s="114"/>
      <c r="O1290" s="9"/>
      <c r="P1290" s="9"/>
      <c r="S1290" s="9"/>
    </row>
    <row r="1291" spans="1:25" x14ac:dyDescent="0.3">
      <c r="A1291" s="114"/>
      <c r="B1291" s="114"/>
      <c r="O1291" s="20"/>
      <c r="P1291" s="20"/>
      <c r="S1291" s="9"/>
      <c r="T1291" s="9"/>
      <c r="U1291" s="9"/>
      <c r="V1291" s="9"/>
      <c r="W1291" s="9"/>
      <c r="X1291" s="9"/>
      <c r="Y1291" s="9"/>
    </row>
    <row r="1292" spans="1:25" x14ac:dyDescent="0.3">
      <c r="A1292" s="4" t="s">
        <v>336</v>
      </c>
      <c r="B1292" s="10"/>
      <c r="F1292" s="3"/>
      <c r="J1292" s="3"/>
      <c r="S1292" s="9"/>
      <c r="T1292" s="9"/>
      <c r="U1292" s="9"/>
      <c r="V1292" s="8"/>
      <c r="W1292" s="9"/>
      <c r="X1292" s="9"/>
      <c r="Y1292" s="9"/>
    </row>
    <row r="1293" spans="1:25" x14ac:dyDescent="0.3">
      <c r="B1293" s="10"/>
      <c r="E1293" s="2"/>
      <c r="F1293" s="3"/>
      <c r="I1293" s="2" t="s">
        <v>337</v>
      </c>
      <c r="J1293" s="3"/>
      <c r="O1293" s="2"/>
      <c r="P1293" s="3"/>
      <c r="S1293" s="9"/>
      <c r="T1293" s="9"/>
      <c r="U1293" s="9"/>
      <c r="V1293" s="8"/>
      <c r="W1293" s="9"/>
      <c r="X1293" s="9"/>
      <c r="Y1293" s="9"/>
    </row>
    <row r="1294" spans="1:25" x14ac:dyDescent="0.3">
      <c r="A1294" s="4" t="s">
        <v>44</v>
      </c>
      <c r="B1294" s="10" t="s">
        <v>42</v>
      </c>
      <c r="E1294" s="2"/>
      <c r="F1294" s="3"/>
      <c r="I1294" s="2"/>
      <c r="J1294" s="3"/>
      <c r="O1294" s="2" t="s">
        <v>316</v>
      </c>
      <c r="P1294" s="3"/>
      <c r="S1294" s="9"/>
      <c r="T1294" s="9"/>
      <c r="U1294" s="9"/>
      <c r="V1294" s="8"/>
      <c r="W1294" s="9"/>
      <c r="X1294" s="9"/>
      <c r="Y1294" s="9"/>
    </row>
    <row r="1295" spans="1:25" x14ac:dyDescent="0.3">
      <c r="A1295" s="27" t="s">
        <v>338</v>
      </c>
      <c r="B1295" s="31">
        <v>1030</v>
      </c>
      <c r="E1295" s="2"/>
      <c r="F1295" s="3"/>
      <c r="I1295" s="38" t="s">
        <v>44</v>
      </c>
      <c r="J1295" s="38" t="s">
        <v>42</v>
      </c>
      <c r="O1295" s="2" t="s">
        <v>44</v>
      </c>
      <c r="P1295" s="3" t="s">
        <v>42</v>
      </c>
      <c r="S1295" s="9"/>
      <c r="T1295" s="9"/>
      <c r="U1295" s="9"/>
      <c r="V1295" s="8"/>
      <c r="W1295" s="9"/>
      <c r="X1295" s="9"/>
      <c r="Y1295" s="9"/>
    </row>
    <row r="1296" spans="1:25" x14ac:dyDescent="0.3">
      <c r="A1296" s="27" t="s">
        <v>399</v>
      </c>
      <c r="B1296" s="31">
        <v>1355</v>
      </c>
      <c r="E1296" s="2"/>
      <c r="F1296" s="3"/>
      <c r="I1296" s="27" t="s">
        <v>339</v>
      </c>
      <c r="J1296" s="28">
        <v>10</v>
      </c>
      <c r="O1296" s="27" t="s">
        <v>340</v>
      </c>
      <c r="P1296" s="28">
        <v>12</v>
      </c>
      <c r="S1296" s="9"/>
      <c r="T1296" s="9"/>
      <c r="U1296" s="9"/>
      <c r="V1296" s="8"/>
      <c r="W1296" s="9"/>
      <c r="X1296" s="9"/>
      <c r="Y1296" s="9"/>
    </row>
    <row r="1297" spans="1:25" x14ac:dyDescent="0.3">
      <c r="A1297" s="27" t="s">
        <v>343</v>
      </c>
      <c r="B1297" s="31">
        <v>18179</v>
      </c>
      <c r="E1297" s="2"/>
      <c r="F1297" s="3"/>
      <c r="I1297" s="27" t="s">
        <v>341</v>
      </c>
      <c r="J1297" s="28">
        <v>37</v>
      </c>
      <c r="O1297" s="27" t="s">
        <v>342</v>
      </c>
      <c r="P1297" s="28">
        <v>19</v>
      </c>
      <c r="S1297" s="9"/>
      <c r="T1297" s="9"/>
      <c r="U1297" s="9"/>
      <c r="V1297" s="8"/>
      <c r="W1297" s="9"/>
      <c r="X1297" s="9"/>
      <c r="Y1297" s="9"/>
    </row>
    <row r="1298" spans="1:25" x14ac:dyDescent="0.3">
      <c r="A1298" s="27" t="s">
        <v>400</v>
      </c>
      <c r="B1298" s="31">
        <v>2209</v>
      </c>
      <c r="E1298" s="2"/>
      <c r="F1298" s="3"/>
      <c r="I1298" s="27" t="s">
        <v>344</v>
      </c>
      <c r="J1298" s="28">
        <v>20</v>
      </c>
      <c r="O1298"/>
      <c r="P1298">
        <f>SUM(P1296:P1297)</f>
        <v>31</v>
      </c>
      <c r="S1298" s="9"/>
      <c r="T1298" s="9"/>
      <c r="U1298" s="9"/>
      <c r="V1298" s="8"/>
      <c r="W1298" s="9"/>
      <c r="X1298" s="9"/>
      <c r="Y1298" s="9"/>
    </row>
    <row r="1299" spans="1:25" x14ac:dyDescent="0.3">
      <c r="A1299" s="27" t="s">
        <v>342</v>
      </c>
      <c r="B1299" s="31">
        <v>3956</v>
      </c>
      <c r="E1299" s="2"/>
      <c r="F1299" s="3"/>
      <c r="I1299" s="27" t="s">
        <v>345</v>
      </c>
      <c r="J1299" s="28">
        <v>21</v>
      </c>
      <c r="O1299"/>
      <c r="P1299"/>
      <c r="T1299" s="9"/>
      <c r="U1299" s="9"/>
      <c r="V1299" s="8"/>
      <c r="W1299" s="9"/>
      <c r="X1299" s="9"/>
      <c r="Y1299" s="9"/>
    </row>
    <row r="1300" spans="1:25" x14ac:dyDescent="0.3">
      <c r="A1300" s="27" t="s">
        <v>347</v>
      </c>
      <c r="B1300" s="31">
        <v>3665</v>
      </c>
      <c r="E1300" s="2"/>
      <c r="F1300" s="3"/>
      <c r="I1300" s="27" t="s">
        <v>346</v>
      </c>
      <c r="J1300" s="28">
        <v>16</v>
      </c>
      <c r="O1300" s="2"/>
      <c r="P1300" s="3"/>
      <c r="T1300" s="9"/>
      <c r="U1300" s="9"/>
      <c r="V1300" s="8"/>
      <c r="W1300" s="9"/>
      <c r="X1300" s="9"/>
      <c r="Y1300" s="9"/>
    </row>
    <row r="1301" spans="1:25" x14ac:dyDescent="0.3">
      <c r="A1301"/>
      <c r="B1301" s="31">
        <f>SUM(B1295:B1300)</f>
        <v>30394</v>
      </c>
      <c r="E1301" s="2"/>
      <c r="F1301" s="3"/>
      <c r="I1301" s="28"/>
      <c r="J1301">
        <f>SUM(J1296:J1300)</f>
        <v>104</v>
      </c>
      <c r="O1301" s="2"/>
      <c r="P1301" s="3"/>
      <c r="T1301" s="9"/>
      <c r="U1301" s="9"/>
      <c r="V1301" s="8"/>
      <c r="W1301" s="9"/>
      <c r="X1301" s="9"/>
      <c r="Y1301" s="9"/>
    </row>
    <row r="1302" spans="1:25" x14ac:dyDescent="0.3">
      <c r="B1302" s="10"/>
      <c r="E1302" s="2"/>
      <c r="F1302" s="3"/>
      <c r="I1302" s="2"/>
      <c r="J1302" s="3"/>
      <c r="O1302" s="2"/>
      <c r="P1302" s="3"/>
      <c r="T1302" s="9"/>
      <c r="U1302" s="9"/>
      <c r="V1302" s="8"/>
      <c r="W1302" s="9"/>
      <c r="X1302" s="9"/>
      <c r="Y1302" s="9"/>
    </row>
    <row r="1303" spans="1:25" x14ac:dyDescent="0.3">
      <c r="B1303" s="10"/>
      <c r="E1303" s="2"/>
      <c r="F1303" s="3"/>
      <c r="I1303" s="2"/>
      <c r="J1303" s="3"/>
      <c r="O1303" s="2"/>
      <c r="P1303" s="3"/>
      <c r="T1303" s="9"/>
      <c r="U1303" s="9"/>
      <c r="V1303" s="8"/>
      <c r="W1303" s="9"/>
      <c r="X1303" s="9"/>
      <c r="Y1303" s="9"/>
    </row>
    <row r="1304" spans="1:25" x14ac:dyDescent="0.3">
      <c r="B1304" s="10"/>
      <c r="E1304" s="2"/>
      <c r="F1304" s="3"/>
      <c r="I1304" s="2"/>
      <c r="J1304" s="3"/>
      <c r="O1304" s="2"/>
      <c r="P1304" s="3"/>
      <c r="T1304" s="9"/>
      <c r="U1304" s="9"/>
      <c r="V1304" s="8"/>
      <c r="W1304" s="9"/>
      <c r="X1304" s="9"/>
      <c r="Y1304" s="9"/>
    </row>
    <row r="1305" spans="1:25" x14ac:dyDescent="0.3">
      <c r="A1305" s="2"/>
      <c r="B1305" s="3"/>
      <c r="E1305" s="2"/>
      <c r="F1305" s="3"/>
      <c r="I1305" s="2"/>
      <c r="J1305" s="3"/>
      <c r="O1305" s="2"/>
      <c r="P1305" s="3"/>
      <c r="T1305" s="9"/>
      <c r="U1305" s="9"/>
      <c r="V1305" s="8"/>
      <c r="W1305" s="9"/>
      <c r="X1305" s="9"/>
      <c r="Y1305" s="9"/>
    </row>
    <row r="1306" spans="1:25" x14ac:dyDescent="0.3">
      <c r="A1306" s="2"/>
      <c r="B1306" s="3"/>
      <c r="E1306" s="2"/>
      <c r="F1306" s="3"/>
      <c r="I1306" s="2"/>
      <c r="J1306" s="3"/>
      <c r="O1306" s="2"/>
      <c r="P1306" s="3"/>
      <c r="T1306" s="9"/>
      <c r="U1306" s="9"/>
      <c r="V1306" s="8"/>
      <c r="W1306" s="8"/>
      <c r="X1306" s="9"/>
      <c r="Y1306" s="9"/>
    </row>
    <row r="1307" spans="1:25" x14ac:dyDescent="0.3">
      <c r="A1307" s="2"/>
      <c r="B1307" s="3"/>
      <c r="E1307" s="2"/>
      <c r="F1307" s="3"/>
      <c r="I1307" s="2"/>
      <c r="J1307" s="3"/>
      <c r="O1307" s="2"/>
      <c r="P1307" s="3"/>
      <c r="T1307" s="9"/>
      <c r="U1307" s="9"/>
      <c r="V1307" s="8"/>
      <c r="W1307" s="8"/>
      <c r="X1307" s="9"/>
      <c r="Y1307" s="9"/>
    </row>
    <row r="1308" spans="1:25" x14ac:dyDescent="0.3">
      <c r="A1308" s="2"/>
      <c r="B1308" s="3"/>
      <c r="E1308" s="2"/>
      <c r="F1308" s="3"/>
      <c r="I1308" s="2"/>
      <c r="J1308" s="3"/>
      <c r="O1308" s="2"/>
      <c r="P1308" s="3"/>
      <c r="T1308" s="9"/>
      <c r="U1308" s="9"/>
      <c r="V1308" s="8"/>
      <c r="W1308" s="8"/>
      <c r="X1308" s="9"/>
      <c r="Y1308" s="9"/>
    </row>
    <row r="1309" spans="1:25" x14ac:dyDescent="0.3">
      <c r="A1309" s="2"/>
      <c r="B1309" s="3"/>
      <c r="E1309" s="2"/>
      <c r="F1309" s="3"/>
      <c r="I1309" s="3"/>
      <c r="T1309" s="9"/>
      <c r="U1309" s="9"/>
      <c r="V1309" s="9"/>
      <c r="W1309" s="9"/>
      <c r="X1309" s="9"/>
      <c r="Y1309" s="9"/>
    </row>
    <row r="1310" spans="1:25" x14ac:dyDescent="0.3">
      <c r="A1310" s="2"/>
      <c r="B1310" s="3"/>
      <c r="E1310" s="2"/>
      <c r="H1310" s="2"/>
      <c r="I1310" s="3"/>
      <c r="T1310" s="9"/>
      <c r="U1310" s="9"/>
      <c r="V1310" s="9"/>
      <c r="W1310" s="8"/>
      <c r="X1310" s="9"/>
      <c r="Y1310" s="9"/>
    </row>
    <row r="1311" spans="1:25" x14ac:dyDescent="0.3">
      <c r="B1311" s="10"/>
      <c r="H1311" s="2"/>
      <c r="I1311" s="3"/>
      <c r="T1311" s="9"/>
      <c r="U1311" s="9"/>
      <c r="V1311" s="9"/>
      <c r="W1311" s="9"/>
      <c r="X1311" s="9"/>
      <c r="Y1311" s="9"/>
    </row>
    <row r="1312" spans="1:25" x14ac:dyDescent="0.3">
      <c r="B1312" s="10"/>
      <c r="T1312" s="9"/>
      <c r="U1312" s="9"/>
      <c r="V1312" s="9"/>
      <c r="W1312" s="9"/>
      <c r="X1312" s="9"/>
      <c r="Y1312" s="9"/>
    </row>
    <row r="1313" spans="1:2" x14ac:dyDescent="0.3">
      <c r="A1313" s="4" t="s">
        <v>274</v>
      </c>
    </row>
    <row r="1315" spans="1:2" x14ac:dyDescent="0.3">
      <c r="A1315" s="4" t="s">
        <v>44</v>
      </c>
      <c r="B1315" s="4" t="s">
        <v>42</v>
      </c>
    </row>
    <row r="1316" spans="1:2" x14ac:dyDescent="0.3">
      <c r="A1316" s="27" t="s">
        <v>348</v>
      </c>
      <c r="B1316" s="28">
        <v>21</v>
      </c>
    </row>
    <row r="1317" spans="1:2" x14ac:dyDescent="0.3">
      <c r="A1317" s="27" t="s">
        <v>349</v>
      </c>
      <c r="B1317" s="28">
        <v>2079</v>
      </c>
    </row>
    <row r="1318" spans="1:2" x14ac:dyDescent="0.3">
      <c r="A1318" s="27" t="s">
        <v>1037</v>
      </c>
      <c r="B1318" s="28">
        <v>0</v>
      </c>
    </row>
    <row r="1319" spans="1:2" x14ac:dyDescent="0.3">
      <c r="A1319" s="27" t="s">
        <v>350</v>
      </c>
      <c r="B1319" s="28">
        <v>0</v>
      </c>
    </row>
    <row r="1320" spans="1:2" x14ac:dyDescent="0.3">
      <c r="A1320" s="27" t="s">
        <v>351</v>
      </c>
      <c r="B1320" s="28">
        <v>91</v>
      </c>
    </row>
    <row r="1321" spans="1:2" x14ac:dyDescent="0.3">
      <c r="A1321" s="27" t="s">
        <v>352</v>
      </c>
      <c r="B1321" s="28">
        <v>334</v>
      </c>
    </row>
    <row r="1322" spans="1:2" x14ac:dyDescent="0.3">
      <c r="A1322" s="27" t="s">
        <v>353</v>
      </c>
      <c r="B1322" s="28">
        <v>99</v>
      </c>
    </row>
    <row r="1323" spans="1:2" x14ac:dyDescent="0.3">
      <c r="A1323" s="27" t="s">
        <v>354</v>
      </c>
      <c r="B1323" s="28">
        <v>29</v>
      </c>
    </row>
    <row r="1324" spans="1:2" x14ac:dyDescent="0.3">
      <c r="A1324" s="27" t="s">
        <v>355</v>
      </c>
      <c r="B1324" s="28">
        <v>104</v>
      </c>
    </row>
    <row r="1325" spans="1:2" x14ac:dyDescent="0.3">
      <c r="A1325"/>
      <c r="B1325" s="31">
        <f>SUM(B1316:B1324)</f>
        <v>2757</v>
      </c>
    </row>
    <row r="1326" spans="1:2" x14ac:dyDescent="0.3">
      <c r="A1326" s="9"/>
      <c r="B1326" s="9"/>
    </row>
    <row r="1330" spans="1:18" x14ac:dyDescent="0.3">
      <c r="A1330" s="4" t="s">
        <v>356</v>
      </c>
    </row>
    <row r="1331" spans="1:18" x14ac:dyDescent="0.3">
      <c r="Q1331" s="2"/>
      <c r="R1331" s="3"/>
    </row>
    <row r="1332" spans="1:18" x14ac:dyDescent="0.3">
      <c r="Q1332" s="2"/>
      <c r="R1332" s="3"/>
    </row>
    <row r="1333" spans="1:18" x14ac:dyDescent="0.3">
      <c r="A1333" s="4" t="s">
        <v>44</v>
      </c>
      <c r="B1333" s="10" t="s">
        <v>42</v>
      </c>
      <c r="Q1333" s="2"/>
      <c r="R1333" s="3"/>
    </row>
    <row r="1334" spans="1:18" x14ac:dyDescent="0.3">
      <c r="A1334" s="27" t="s">
        <v>357</v>
      </c>
      <c r="B1334" s="31">
        <v>1376</v>
      </c>
      <c r="Q1334" s="2"/>
      <c r="R1334" s="3"/>
    </row>
    <row r="1335" spans="1:18" x14ac:dyDescent="0.3">
      <c r="A1335" s="27" t="s">
        <v>358</v>
      </c>
      <c r="B1335" s="31">
        <v>1912</v>
      </c>
      <c r="Q1335" s="2"/>
      <c r="R1335" s="3"/>
    </row>
    <row r="1336" spans="1:18" x14ac:dyDescent="0.3">
      <c r="A1336" s="27" t="s">
        <v>359</v>
      </c>
      <c r="B1336" s="31">
        <v>791</v>
      </c>
      <c r="Q1336" s="2"/>
      <c r="R1336" s="3"/>
    </row>
    <row r="1337" spans="1:18" x14ac:dyDescent="0.3">
      <c r="A1337" s="27" t="s">
        <v>360</v>
      </c>
      <c r="B1337" s="31">
        <v>9375</v>
      </c>
      <c r="Q1337" s="2"/>
      <c r="R1337" s="3"/>
    </row>
    <row r="1338" spans="1:18" x14ac:dyDescent="0.3">
      <c r="A1338" s="27" t="s">
        <v>361</v>
      </c>
      <c r="B1338" s="31">
        <v>1334</v>
      </c>
      <c r="Q1338" s="2"/>
      <c r="R1338" s="3"/>
    </row>
    <row r="1339" spans="1:18" x14ac:dyDescent="0.3">
      <c r="A1339" s="27" t="s">
        <v>362</v>
      </c>
      <c r="B1339" s="31">
        <v>40276</v>
      </c>
    </row>
    <row r="1340" spans="1:18" x14ac:dyDescent="0.3">
      <c r="A1340" s="27" t="s">
        <v>363</v>
      </c>
      <c r="B1340" s="31">
        <v>2385</v>
      </c>
    </row>
    <row r="1341" spans="1:18" x14ac:dyDescent="0.3">
      <c r="A1341" s="27" t="s">
        <v>364</v>
      </c>
      <c r="B1341" s="31">
        <v>3135</v>
      </c>
    </row>
    <row r="1342" spans="1:18" x14ac:dyDescent="0.3">
      <c r="A1342" s="27" t="s">
        <v>365</v>
      </c>
      <c r="B1342" s="31">
        <v>4663</v>
      </c>
    </row>
    <row r="1343" spans="1:18" x14ac:dyDescent="0.3">
      <c r="A1343" s="27" t="s">
        <v>366</v>
      </c>
      <c r="B1343" s="31">
        <v>2932</v>
      </c>
    </row>
    <row r="1344" spans="1:18" x14ac:dyDescent="0.3">
      <c r="A1344" s="27" t="s">
        <v>367</v>
      </c>
      <c r="B1344" s="31">
        <v>2287</v>
      </c>
    </row>
    <row r="1345" spans="1:19" x14ac:dyDescent="0.3">
      <c r="A1345"/>
      <c r="B1345" s="31">
        <f>SUM(B1334:B1344)</f>
        <v>70466</v>
      </c>
      <c r="G1345" s="2"/>
      <c r="H1345" s="3"/>
    </row>
    <row r="1346" spans="1:19" x14ac:dyDescent="0.3">
      <c r="A1346" s="2"/>
      <c r="G1346" s="2"/>
      <c r="H1346" s="3"/>
      <c r="M1346" s="2"/>
    </row>
    <row r="1347" spans="1:19" x14ac:dyDescent="0.3">
      <c r="A1347" s="2" t="s">
        <v>657</v>
      </c>
      <c r="B1347" s="3"/>
      <c r="G1347" s="2"/>
      <c r="H1347" s="3"/>
      <c r="M1347" s="2"/>
      <c r="N1347" s="3"/>
    </row>
    <row r="1348" spans="1:19" x14ac:dyDescent="0.3">
      <c r="A1348" s="2" t="s">
        <v>44</v>
      </c>
      <c r="B1348" s="3" t="s">
        <v>42</v>
      </c>
      <c r="G1348" s="2"/>
      <c r="H1348" s="3"/>
      <c r="M1348" s="2"/>
      <c r="N1348" s="3"/>
    </row>
    <row r="1349" spans="1:19" x14ac:dyDescent="0.3">
      <c r="A1349" s="27" t="s">
        <v>527</v>
      </c>
      <c r="B1349" s="28">
        <v>110</v>
      </c>
      <c r="G1349" s="2"/>
      <c r="H1349" s="3"/>
      <c r="M1349" s="2"/>
      <c r="N1349" s="3"/>
    </row>
    <row r="1350" spans="1:19" x14ac:dyDescent="0.3">
      <c r="A1350" s="27" t="s">
        <v>528</v>
      </c>
      <c r="B1350" s="28">
        <v>71</v>
      </c>
      <c r="G1350" s="2"/>
      <c r="H1350" s="3"/>
      <c r="M1350" s="2"/>
      <c r="N1350" s="3"/>
    </row>
    <row r="1351" spans="1:19" x14ac:dyDescent="0.3">
      <c r="A1351" s="27" t="s">
        <v>529</v>
      </c>
      <c r="B1351" s="28">
        <v>22</v>
      </c>
      <c r="G1351" s="2"/>
      <c r="H1351" s="3"/>
      <c r="M1351" s="2"/>
      <c r="N1351" s="3"/>
    </row>
    <row r="1352" spans="1:19" x14ac:dyDescent="0.3">
      <c r="A1352" s="27" t="s">
        <v>530</v>
      </c>
      <c r="B1352" s="28">
        <v>46</v>
      </c>
      <c r="G1352" s="2"/>
      <c r="H1352" s="3"/>
      <c r="M1352" s="2"/>
      <c r="N1352" s="3"/>
    </row>
    <row r="1353" spans="1:19" x14ac:dyDescent="0.3">
      <c r="A1353" s="27" t="s">
        <v>531</v>
      </c>
      <c r="B1353" s="28">
        <v>72</v>
      </c>
      <c r="G1353" s="2"/>
      <c r="H1353" s="3"/>
      <c r="M1353" s="2"/>
      <c r="N1353" s="3"/>
    </row>
    <row r="1354" spans="1:19" x14ac:dyDescent="0.3">
      <c r="A1354" s="27" t="s">
        <v>532</v>
      </c>
      <c r="B1354" s="28">
        <v>57</v>
      </c>
      <c r="G1354" s="2"/>
      <c r="H1354" s="3"/>
      <c r="M1354" s="2"/>
      <c r="N1354" s="3"/>
    </row>
    <row r="1355" spans="1:19" x14ac:dyDescent="0.3">
      <c r="A1355" s="27" t="s">
        <v>533</v>
      </c>
      <c r="B1355" s="28">
        <v>77</v>
      </c>
      <c r="G1355" s="2"/>
      <c r="H1355" s="3"/>
      <c r="N1355" s="3"/>
    </row>
    <row r="1356" spans="1:19" x14ac:dyDescent="0.3">
      <c r="A1356" s="27" t="s">
        <v>534</v>
      </c>
      <c r="B1356" s="28">
        <v>96</v>
      </c>
      <c r="G1356" s="2"/>
      <c r="H1356" s="3"/>
    </row>
    <row r="1357" spans="1:19" x14ac:dyDescent="0.3">
      <c r="A1357" s="27" t="s">
        <v>535</v>
      </c>
      <c r="B1357" s="28">
        <v>100</v>
      </c>
      <c r="G1357" s="2"/>
      <c r="H1357" s="3"/>
      <c r="N1357" s="9"/>
      <c r="Q1357"/>
      <c r="R1357"/>
      <c r="S1357"/>
    </row>
    <row r="1358" spans="1:19" x14ac:dyDescent="0.3">
      <c r="A1358" s="27" t="s">
        <v>536</v>
      </c>
      <c r="B1358" s="28">
        <v>179</v>
      </c>
      <c r="G1358" s="2"/>
      <c r="H1358" s="3"/>
      <c r="Q1358"/>
      <c r="R1358"/>
      <c r="S1358"/>
    </row>
    <row r="1359" spans="1:19" x14ac:dyDescent="0.3">
      <c r="A1359" s="27" t="s">
        <v>537</v>
      </c>
      <c r="B1359" s="28">
        <v>96</v>
      </c>
      <c r="G1359" s="2"/>
      <c r="H1359" s="3"/>
      <c r="Q1359"/>
      <c r="R1359"/>
      <c r="S1359"/>
    </row>
    <row r="1360" spans="1:19" x14ac:dyDescent="0.3">
      <c r="A1360" s="27" t="s">
        <v>538</v>
      </c>
      <c r="B1360" s="28">
        <v>65</v>
      </c>
      <c r="G1360" s="2"/>
      <c r="H1360" s="3"/>
      <c r="Q1360"/>
      <c r="R1360"/>
      <c r="S1360"/>
    </row>
    <row r="1361" spans="1:25" x14ac:dyDescent="0.3">
      <c r="A1361"/>
      <c r="B1361">
        <f>SUM(B1349:B1360)</f>
        <v>991</v>
      </c>
      <c r="Q1361"/>
      <c r="R1361"/>
      <c r="S1361"/>
    </row>
    <row r="1362" spans="1:25" x14ac:dyDescent="0.3">
      <c r="A1362" s="2"/>
      <c r="B1362" s="3"/>
      <c r="R1362"/>
    </row>
    <row r="1365" spans="1:25" x14ac:dyDescent="0.3">
      <c r="A1365" s="4" t="s">
        <v>368</v>
      </c>
    </row>
    <row r="1367" spans="1:25" x14ac:dyDescent="0.3">
      <c r="F1367" s="114" t="s">
        <v>416</v>
      </c>
      <c r="G1367" s="114"/>
      <c r="H1367" s="114"/>
      <c r="I1367" s="114"/>
      <c r="J1367" s="114"/>
    </row>
    <row r="1369" spans="1:25" x14ac:dyDescent="0.3">
      <c r="A1369" s="4" t="s">
        <v>415</v>
      </c>
      <c r="F1369" s="123" t="s">
        <v>271</v>
      </c>
      <c r="G1369" s="123"/>
      <c r="H1369"/>
      <c r="I1369"/>
      <c r="J1369" s="28"/>
      <c r="K1369" s="123" t="s">
        <v>79</v>
      </c>
      <c r="L1369" s="123"/>
      <c r="M1369"/>
      <c r="N1369"/>
      <c r="O1369"/>
      <c r="P1369"/>
      <c r="T1369"/>
      <c r="U1369"/>
      <c r="V1369"/>
      <c r="W1369"/>
      <c r="X1369"/>
      <c r="Y1369"/>
    </row>
    <row r="1370" spans="1:25" x14ac:dyDescent="0.3">
      <c r="A1370" s="4" t="s">
        <v>44</v>
      </c>
      <c r="B1370" s="10" t="s">
        <v>45</v>
      </c>
      <c r="F1370" s="27" t="s">
        <v>258</v>
      </c>
      <c r="G1370" s="31">
        <v>18937</v>
      </c>
      <c r="H1370"/>
      <c r="I1370"/>
      <c r="J1370" s="28"/>
      <c r="K1370" s="27" t="s">
        <v>258</v>
      </c>
      <c r="L1370" s="28">
        <v>37</v>
      </c>
      <c r="M1370"/>
      <c r="N1370"/>
      <c r="O1370"/>
      <c r="P1370"/>
      <c r="T1370"/>
      <c r="U1370"/>
      <c r="V1370"/>
      <c r="W1370"/>
      <c r="X1370"/>
      <c r="Y1370"/>
    </row>
    <row r="1371" spans="1:25" x14ac:dyDescent="0.3">
      <c r="A1371" s="27" t="s">
        <v>835</v>
      </c>
      <c r="B1371" s="31">
        <v>1758</v>
      </c>
      <c r="F1371" s="27" t="s">
        <v>257</v>
      </c>
      <c r="G1371" s="31">
        <v>17805</v>
      </c>
      <c r="H1371"/>
      <c r="I1371"/>
      <c r="J1371"/>
      <c r="K1371" s="27" t="s">
        <v>257</v>
      </c>
      <c r="L1371" s="28">
        <v>24</v>
      </c>
      <c r="M1371"/>
      <c r="N1371"/>
      <c r="O1371"/>
      <c r="P1371"/>
      <c r="T1371"/>
      <c r="U1371"/>
      <c r="V1371"/>
      <c r="W1371"/>
      <c r="X1371"/>
      <c r="Y1371"/>
    </row>
    <row r="1372" spans="1:25" x14ac:dyDescent="0.3">
      <c r="A1372" s="27" t="s">
        <v>836</v>
      </c>
      <c r="B1372" s="31">
        <v>281</v>
      </c>
      <c r="F1372"/>
      <c r="G1372" s="31">
        <f>SUM(G1370:G1371)</f>
        <v>36742</v>
      </c>
      <c r="H1372"/>
      <c r="I1372"/>
      <c r="J1372"/>
      <c r="K1372"/>
      <c r="L1372">
        <f>SUM(L1370:L1371)</f>
        <v>61</v>
      </c>
      <c r="M1372"/>
      <c r="N1372"/>
      <c r="O1372"/>
      <c r="P1372"/>
      <c r="T1372"/>
      <c r="U1372"/>
      <c r="V1372"/>
      <c r="W1372"/>
      <c r="X1372"/>
      <c r="Y1372"/>
    </row>
    <row r="1373" spans="1:25" x14ac:dyDescent="0.3">
      <c r="A1373" s="27" t="s">
        <v>837</v>
      </c>
      <c r="B1373" s="31">
        <v>2136</v>
      </c>
      <c r="F1373"/>
      <c r="G1373"/>
      <c r="H1373"/>
      <c r="I1373"/>
      <c r="J1373"/>
      <c r="K1373"/>
      <c r="L1373"/>
      <c r="M1373" s="27"/>
      <c r="N1373"/>
      <c r="O1373"/>
      <c r="P1373"/>
      <c r="T1373"/>
      <c r="U1373"/>
      <c r="V1373"/>
      <c r="W1373"/>
      <c r="X1373"/>
      <c r="Y1373"/>
    </row>
    <row r="1374" spans="1:25" x14ac:dyDescent="0.3">
      <c r="A1374" s="27" t="s">
        <v>838</v>
      </c>
      <c r="B1374" s="31">
        <v>256</v>
      </c>
      <c r="T1374"/>
      <c r="U1374"/>
      <c r="V1374"/>
      <c r="W1374"/>
      <c r="X1374"/>
      <c r="Y1374"/>
    </row>
    <row r="1375" spans="1:25" x14ac:dyDescent="0.3">
      <c r="A1375" s="27" t="s">
        <v>401</v>
      </c>
      <c r="B1375" s="31">
        <v>223</v>
      </c>
      <c r="T1375"/>
      <c r="U1375"/>
      <c r="V1375"/>
      <c r="W1375"/>
      <c r="X1375"/>
      <c r="Y1375"/>
    </row>
    <row r="1376" spans="1:25" x14ac:dyDescent="0.3">
      <c r="A1376" s="27" t="s">
        <v>402</v>
      </c>
      <c r="B1376" s="31">
        <v>848</v>
      </c>
    </row>
    <row r="1377" spans="1:2" x14ac:dyDescent="0.3">
      <c r="A1377" s="27" t="s">
        <v>403</v>
      </c>
      <c r="B1377" s="31">
        <v>1146</v>
      </c>
    </row>
    <row r="1378" spans="1:2" x14ac:dyDescent="0.3">
      <c r="A1378" s="27" t="s">
        <v>404</v>
      </c>
      <c r="B1378" s="31">
        <v>799</v>
      </c>
    </row>
    <row r="1379" spans="1:2" x14ac:dyDescent="0.3">
      <c r="A1379" s="27" t="s">
        <v>405</v>
      </c>
      <c r="B1379" s="31">
        <v>1238</v>
      </c>
    </row>
    <row r="1380" spans="1:2" x14ac:dyDescent="0.3">
      <c r="A1380" s="27" t="s">
        <v>406</v>
      </c>
      <c r="B1380" s="31">
        <v>3930</v>
      </c>
    </row>
    <row r="1381" spans="1:2" x14ac:dyDescent="0.3">
      <c r="A1381" s="27" t="s">
        <v>272</v>
      </c>
      <c r="B1381" s="31">
        <v>1009</v>
      </c>
    </row>
    <row r="1382" spans="1:2" x14ac:dyDescent="0.3">
      <c r="A1382" s="27" t="s">
        <v>407</v>
      </c>
      <c r="B1382" s="31">
        <v>240</v>
      </c>
    </row>
    <row r="1383" spans="1:2" x14ac:dyDescent="0.3">
      <c r="A1383" s="27" t="s">
        <v>273</v>
      </c>
      <c r="B1383" s="31">
        <v>1543</v>
      </c>
    </row>
    <row r="1384" spans="1:2" x14ac:dyDescent="0.3">
      <c r="A1384" s="27" t="s">
        <v>408</v>
      </c>
      <c r="B1384" s="31">
        <v>427</v>
      </c>
    </row>
    <row r="1385" spans="1:2" x14ac:dyDescent="0.3">
      <c r="A1385" s="27" t="s">
        <v>658</v>
      </c>
      <c r="B1385" s="31">
        <v>268</v>
      </c>
    </row>
    <row r="1386" spans="1:2" x14ac:dyDescent="0.3">
      <c r="A1386" s="27" t="s">
        <v>409</v>
      </c>
      <c r="B1386" s="31">
        <v>1379</v>
      </c>
    </row>
    <row r="1387" spans="1:2" x14ac:dyDescent="0.3">
      <c r="A1387" s="27" t="s">
        <v>270</v>
      </c>
      <c r="B1387" s="31">
        <v>1248</v>
      </c>
    </row>
    <row r="1388" spans="1:2" x14ac:dyDescent="0.3">
      <c r="A1388" s="27" t="s">
        <v>297</v>
      </c>
      <c r="B1388" s="31">
        <v>1922</v>
      </c>
    </row>
    <row r="1389" spans="1:2" x14ac:dyDescent="0.3">
      <c r="A1389" s="27" t="s">
        <v>605</v>
      </c>
      <c r="B1389" s="31">
        <v>608</v>
      </c>
    </row>
    <row r="1390" spans="1:2" x14ac:dyDescent="0.3">
      <c r="A1390" s="27" t="s">
        <v>410</v>
      </c>
      <c r="B1390" s="31">
        <v>630</v>
      </c>
    </row>
    <row r="1391" spans="1:2" x14ac:dyDescent="0.3">
      <c r="A1391" s="27" t="s">
        <v>411</v>
      </c>
      <c r="B1391" s="31">
        <v>632</v>
      </c>
    </row>
    <row r="1392" spans="1:2" x14ac:dyDescent="0.3">
      <c r="A1392" s="27" t="s">
        <v>412</v>
      </c>
      <c r="B1392" s="31">
        <v>576</v>
      </c>
    </row>
    <row r="1393" spans="1:10" x14ac:dyDescent="0.3">
      <c r="A1393" s="27" t="s">
        <v>606</v>
      </c>
      <c r="B1393" s="31">
        <v>474</v>
      </c>
    </row>
    <row r="1394" spans="1:10" x14ac:dyDescent="0.3">
      <c r="A1394" s="27" t="s">
        <v>413</v>
      </c>
      <c r="B1394" s="31">
        <v>417</v>
      </c>
    </row>
    <row r="1395" spans="1:10" x14ac:dyDescent="0.3">
      <c r="A1395" s="27" t="s">
        <v>327</v>
      </c>
      <c r="B1395" s="31">
        <v>1044</v>
      </c>
    </row>
    <row r="1396" spans="1:10" x14ac:dyDescent="0.3">
      <c r="A1396" s="27" t="s">
        <v>288</v>
      </c>
      <c r="B1396" s="31">
        <v>4504</v>
      </c>
    </row>
    <row r="1397" spans="1:10" x14ac:dyDescent="0.3">
      <c r="A1397" s="27" t="s">
        <v>328</v>
      </c>
      <c r="B1397" s="31">
        <v>1831</v>
      </c>
    </row>
    <row r="1398" spans="1:10" x14ac:dyDescent="0.3">
      <c r="A1398" s="27" t="s">
        <v>329</v>
      </c>
      <c r="B1398" s="31">
        <v>2115</v>
      </c>
    </row>
    <row r="1399" spans="1:10" x14ac:dyDescent="0.3">
      <c r="A1399" s="27" t="s">
        <v>331</v>
      </c>
      <c r="B1399" s="31">
        <v>557</v>
      </c>
    </row>
    <row r="1400" spans="1:10" x14ac:dyDescent="0.3">
      <c r="A1400" s="27" t="s">
        <v>274</v>
      </c>
      <c r="B1400" s="31">
        <v>2923</v>
      </c>
    </row>
    <row r="1401" spans="1:10" x14ac:dyDescent="0.3">
      <c r="A1401" s="27" t="s">
        <v>275</v>
      </c>
      <c r="B1401" s="31">
        <v>2039</v>
      </c>
    </row>
    <row r="1402" spans="1:10" x14ac:dyDescent="0.3">
      <c r="A1402" s="27" t="s">
        <v>414</v>
      </c>
      <c r="B1402" s="31">
        <v>648</v>
      </c>
    </row>
    <row r="1403" spans="1:10" x14ac:dyDescent="0.3">
      <c r="A1403" s="27" t="s">
        <v>330</v>
      </c>
      <c r="B1403" s="31">
        <v>343</v>
      </c>
      <c r="C1403" s="21"/>
      <c r="D1403" s="21"/>
      <c r="F1403" s="21"/>
      <c r="G1403" s="21"/>
      <c r="H1403" s="21"/>
      <c r="I1403" s="21"/>
      <c r="J1403" s="21"/>
    </row>
    <row r="1404" spans="1:10" x14ac:dyDescent="0.3">
      <c r="A1404"/>
      <c r="B1404" s="31">
        <f>SUM(B1371:B1403)</f>
        <v>39992</v>
      </c>
      <c r="C1404" s="50"/>
      <c r="D1404" s="50"/>
      <c r="E1404" s="21"/>
      <c r="H1404" s="19"/>
      <c r="I1404" s="19"/>
    </row>
    <row r="1405" spans="1:10" x14ac:dyDescent="0.3">
      <c r="C1405" s="50"/>
      <c r="D1405" s="50"/>
      <c r="E1405" s="50"/>
      <c r="H1405" s="19"/>
      <c r="I1405" s="19"/>
    </row>
    <row r="1406" spans="1:10" x14ac:dyDescent="0.3">
      <c r="C1406" s="50"/>
      <c r="D1406" s="50"/>
      <c r="E1406" s="50"/>
      <c r="H1406" s="19"/>
      <c r="I1406" s="19"/>
    </row>
    <row r="1407" spans="1:10" x14ac:dyDescent="0.3">
      <c r="C1407" s="50"/>
      <c r="D1407" s="50"/>
      <c r="E1407" s="50"/>
      <c r="H1407" s="19"/>
      <c r="I1407" s="19"/>
    </row>
    <row r="1408" spans="1:10" x14ac:dyDescent="0.3">
      <c r="C1408" s="50"/>
      <c r="D1408" s="50"/>
      <c r="E1408" s="50"/>
      <c r="H1408" s="19"/>
      <c r="I1408" s="19"/>
    </row>
    <row r="1409" spans="1:17" x14ac:dyDescent="0.3">
      <c r="C1409" s="50"/>
      <c r="D1409" s="50"/>
      <c r="E1409" s="50"/>
      <c r="H1409" s="19"/>
      <c r="I1409" s="19"/>
    </row>
    <row r="1410" spans="1:17" x14ac:dyDescent="0.3">
      <c r="A1410" s="21" t="s">
        <v>427</v>
      </c>
      <c r="B1410" s="21"/>
      <c r="C1410" s="20"/>
      <c r="E1410" s="50"/>
      <c r="H1410" s="19"/>
      <c r="I1410" s="19"/>
    </row>
    <row r="1411" spans="1:17" x14ac:dyDescent="0.3">
      <c r="A1411" s="21"/>
      <c r="B1411" s="21"/>
      <c r="C1411" s="21"/>
      <c r="H1411" s="19"/>
      <c r="I1411" s="19"/>
    </row>
    <row r="1412" spans="1:17" x14ac:dyDescent="0.3">
      <c r="A1412" s="21"/>
      <c r="B1412" s="21"/>
      <c r="C1412" s="21"/>
      <c r="H1412" s="19"/>
      <c r="I1412" s="19"/>
    </row>
    <row r="1413" spans="1:17" x14ac:dyDescent="0.3">
      <c r="A1413" s="21" t="s">
        <v>417</v>
      </c>
      <c r="B1413" s="21"/>
      <c r="C1413" s="21"/>
      <c r="H1413" s="19"/>
      <c r="I1413" s="19"/>
    </row>
    <row r="1414" spans="1:17" x14ac:dyDescent="0.3">
      <c r="A1414" s="21" t="s">
        <v>44</v>
      </c>
      <c r="B1414" s="21" t="s">
        <v>45</v>
      </c>
      <c r="C1414" s="21"/>
      <c r="E1414" s="4" t="s">
        <v>418</v>
      </c>
      <c r="H1414" s="19"/>
      <c r="I1414" s="19"/>
      <c r="Q1414" s="3"/>
    </row>
    <row r="1415" spans="1:17" x14ac:dyDescent="0.3">
      <c r="A1415" s="110" t="s">
        <v>417</v>
      </c>
      <c r="B1415" s="110"/>
      <c r="C1415" s="21"/>
      <c r="E1415" s="27" t="s">
        <v>419</v>
      </c>
      <c r="F1415" s="31">
        <v>6815.6666666666661</v>
      </c>
      <c r="H1415" s="19"/>
      <c r="I1415" s="19"/>
      <c r="Q1415" s="3"/>
    </row>
    <row r="1416" spans="1:17" x14ac:dyDescent="0.3">
      <c r="A1416" t="s">
        <v>44</v>
      </c>
      <c r="B1416" t="s">
        <v>45</v>
      </c>
      <c r="C1416" s="21"/>
      <c r="E1416" s="27" t="s">
        <v>423</v>
      </c>
      <c r="F1416" s="31">
        <v>9629.6666666666661</v>
      </c>
      <c r="H1416" s="19"/>
      <c r="I1416" s="19" t="s">
        <v>420</v>
      </c>
    </row>
    <row r="1417" spans="1:17" x14ac:dyDescent="0.3">
      <c r="A1417" s="27" t="s">
        <v>421</v>
      </c>
      <c r="B1417" s="28">
        <v>138</v>
      </c>
      <c r="C1417" s="21"/>
      <c r="E1417" s="27" t="s">
        <v>269</v>
      </c>
      <c r="F1417" s="31">
        <v>23547</v>
      </c>
      <c r="H1417" s="19"/>
      <c r="I1417" s="27" t="s">
        <v>421</v>
      </c>
      <c r="J1417" s="28">
        <v>1848</v>
      </c>
      <c r="M1417"/>
      <c r="N1417"/>
    </row>
    <row r="1418" spans="1:17" x14ac:dyDescent="0.3">
      <c r="A1418" s="27" t="s">
        <v>424</v>
      </c>
      <c r="B1418" s="28">
        <v>22</v>
      </c>
      <c r="C1418" s="21"/>
      <c r="E1418" s="28"/>
      <c r="F1418" s="31">
        <f>SUM(F1415:F1417)</f>
        <v>39992.333333333328</v>
      </c>
      <c r="H1418" s="19"/>
      <c r="I1418" s="27" t="s">
        <v>426</v>
      </c>
      <c r="J1418" s="28">
        <v>348</v>
      </c>
      <c r="M1418" s="27"/>
      <c r="N1418" s="28"/>
    </row>
    <row r="1419" spans="1:17" x14ac:dyDescent="0.3">
      <c r="A1419" s="27" t="s">
        <v>425</v>
      </c>
      <c r="B1419" s="28">
        <v>168</v>
      </c>
      <c r="C1419" s="21"/>
      <c r="H1419" s="19"/>
      <c r="I1419" s="27" t="s">
        <v>424</v>
      </c>
      <c r="J1419" s="28">
        <v>62</v>
      </c>
      <c r="M1419" s="27"/>
      <c r="N1419" s="28"/>
    </row>
    <row r="1420" spans="1:17" x14ac:dyDescent="0.3">
      <c r="A1420" s="27" t="s">
        <v>422</v>
      </c>
      <c r="B1420" s="28">
        <v>334</v>
      </c>
      <c r="C1420" s="21"/>
      <c r="H1420" s="19"/>
      <c r="I1420" s="27" t="s">
        <v>425</v>
      </c>
      <c r="J1420" s="28">
        <v>6655</v>
      </c>
      <c r="M1420" s="27"/>
      <c r="N1420" s="28"/>
    </row>
    <row r="1421" spans="1:17" x14ac:dyDescent="0.3">
      <c r="A1421"/>
      <c r="B1421">
        <f>SUM(B1417:B1420)</f>
        <v>662</v>
      </c>
      <c r="C1421" s="21"/>
      <c r="H1421" s="19"/>
      <c r="I1421" s="27" t="s">
        <v>315</v>
      </c>
      <c r="J1421" s="28">
        <v>8650</v>
      </c>
      <c r="M1421"/>
      <c r="N1421"/>
    </row>
    <row r="1422" spans="1:17" x14ac:dyDescent="0.3">
      <c r="A1422"/>
      <c r="B1422"/>
      <c r="C1422" s="21"/>
      <c r="H1422" s="19"/>
      <c r="I1422"/>
      <c r="J1422" s="31">
        <f>SUM(J1417:J1421)</f>
        <v>17563</v>
      </c>
    </row>
    <row r="1423" spans="1:17" x14ac:dyDescent="0.3">
      <c r="A1423" s="21"/>
      <c r="B1423" s="21"/>
      <c r="C1423" s="21"/>
      <c r="H1423" s="19"/>
      <c r="I1423" s="19"/>
    </row>
    <row r="1424" spans="1:17" x14ac:dyDescent="0.3">
      <c r="A1424" s="21"/>
      <c r="B1424" s="21"/>
      <c r="C1424" s="21"/>
      <c r="H1424" s="19"/>
      <c r="I1424" s="19"/>
    </row>
    <row r="1425" spans="1:17" x14ac:dyDescent="0.3">
      <c r="A1425" s="21" t="s">
        <v>24</v>
      </c>
      <c r="B1425" s="21"/>
      <c r="C1425" s="21"/>
      <c r="D1425" s="4" t="s">
        <v>369</v>
      </c>
      <c r="H1425" s="19"/>
      <c r="I1425" s="19"/>
    </row>
    <row r="1426" spans="1:17" x14ac:dyDescent="0.3">
      <c r="A1426" s="21"/>
      <c r="B1426" s="21"/>
      <c r="C1426" s="21"/>
      <c r="H1426" s="19"/>
      <c r="I1426" s="19"/>
    </row>
    <row r="1427" spans="1:17" x14ac:dyDescent="0.3">
      <c r="A1427" s="4" t="s">
        <v>44</v>
      </c>
      <c r="B1427" s="4" t="s">
        <v>42</v>
      </c>
      <c r="D1427" t="s">
        <v>44</v>
      </c>
      <c r="E1427" t="s">
        <v>42</v>
      </c>
      <c r="F1427" s="3"/>
      <c r="G1427" s="3"/>
      <c r="M1427" s="10"/>
    </row>
    <row r="1428" spans="1:17" x14ac:dyDescent="0.3">
      <c r="A1428" s="27" t="s">
        <v>370</v>
      </c>
      <c r="B1428" s="28">
        <v>112</v>
      </c>
      <c r="D1428" s="27" t="s">
        <v>370</v>
      </c>
      <c r="E1428" s="28">
        <v>119</v>
      </c>
      <c r="F1428" s="3"/>
      <c r="G1428" s="3"/>
      <c r="H1428" s="2"/>
      <c r="I1428" s="3"/>
      <c r="J1428" s="3"/>
      <c r="L1428" s="2"/>
      <c r="M1428" s="10"/>
      <c r="P1428" s="2"/>
    </row>
    <row r="1429" spans="1:17" x14ac:dyDescent="0.3">
      <c r="A1429" s="27" t="s">
        <v>371</v>
      </c>
      <c r="B1429" s="28">
        <v>83</v>
      </c>
      <c r="D1429" s="27" t="s">
        <v>372</v>
      </c>
      <c r="E1429" s="28">
        <v>85</v>
      </c>
      <c r="F1429" s="2"/>
      <c r="G1429" s="2"/>
      <c r="H1429" s="3"/>
      <c r="K1429" s="2"/>
      <c r="L1429" s="10"/>
      <c r="P1429" s="2"/>
      <c r="Q1429"/>
    </row>
    <row r="1430" spans="1:17" x14ac:dyDescent="0.3">
      <c r="A1430" s="27" t="s">
        <v>297</v>
      </c>
      <c r="B1430" s="28">
        <v>574</v>
      </c>
      <c r="D1430" s="27" t="s">
        <v>297</v>
      </c>
      <c r="E1430" s="28">
        <v>505</v>
      </c>
      <c r="F1430" s="2"/>
      <c r="G1430" s="2"/>
      <c r="H1430" s="3"/>
      <c r="K1430" s="2"/>
      <c r="L1430" s="10"/>
      <c r="Q1430" s="31"/>
    </row>
    <row r="1431" spans="1:17" x14ac:dyDescent="0.3">
      <c r="A1431" s="27" t="s">
        <v>274</v>
      </c>
      <c r="B1431" s="28">
        <v>170</v>
      </c>
      <c r="D1431" s="27" t="s">
        <v>274</v>
      </c>
      <c r="E1431" s="28">
        <v>181</v>
      </c>
      <c r="I1431" s="3"/>
      <c r="K1431" s="2"/>
      <c r="L1431" s="10"/>
      <c r="Q1431" s="31"/>
    </row>
    <row r="1432" spans="1:17" x14ac:dyDescent="0.3">
      <c r="A1432"/>
      <c r="B1432" s="31">
        <f>SUM(B1428:B1431)</f>
        <v>939</v>
      </c>
      <c r="D1432"/>
      <c r="E1432" s="31">
        <f>SUM(E1428:E1431)</f>
        <v>890</v>
      </c>
      <c r="F1432" s="2"/>
      <c r="G1432" s="3"/>
      <c r="I1432" s="2"/>
      <c r="J1432" s="10"/>
      <c r="Q1432" s="31"/>
    </row>
    <row r="1433" spans="1:17" x14ac:dyDescent="0.3">
      <c r="A1433"/>
      <c r="B1433" s="31"/>
      <c r="D1433"/>
      <c r="E1433" s="31"/>
      <c r="Q1433" s="31"/>
    </row>
    <row r="1434" spans="1:17" x14ac:dyDescent="0.3">
      <c r="Q1434" s="31"/>
    </row>
    <row r="1435" spans="1:17" ht="19.8" customHeight="1" x14ac:dyDescent="0.3">
      <c r="A1435" s="4" t="s">
        <v>431</v>
      </c>
      <c r="Q1435" s="31"/>
    </row>
    <row r="1436" spans="1:17" x14ac:dyDescent="0.3">
      <c r="A1436" s="3"/>
      <c r="B1436" s="3"/>
      <c r="F1436" s="3"/>
      <c r="I1436" s="2"/>
      <c r="J1436" s="3"/>
      <c r="L1436" s="2"/>
      <c r="M1436" s="3"/>
    </row>
    <row r="1437" spans="1:17" x14ac:dyDescent="0.3">
      <c r="A1437" s="3"/>
      <c r="B1437" s="3"/>
      <c r="E1437" s="2"/>
      <c r="F1437" s="3"/>
      <c r="I1437" s="2"/>
      <c r="J1437" s="3"/>
      <c r="L1437" s="2"/>
      <c r="M1437" s="3"/>
    </row>
    <row r="1438" spans="1:17" x14ac:dyDescent="0.3">
      <c r="A1438" s="3"/>
      <c r="B1438" s="3"/>
      <c r="E1438" s="2"/>
      <c r="F1438" s="3"/>
      <c r="I1438" s="2"/>
      <c r="J1438" s="3"/>
      <c r="L1438" s="2"/>
      <c r="M1438" s="3"/>
    </row>
    <row r="1439" spans="1:17" x14ac:dyDescent="0.3">
      <c r="A1439" s="3"/>
      <c r="B1439" s="3"/>
      <c r="E1439" s="2"/>
      <c r="F1439" s="3"/>
      <c r="I1439" s="2"/>
      <c r="J1439" s="3"/>
      <c r="L1439" s="2"/>
      <c r="M1439" s="3"/>
    </row>
    <row r="1440" spans="1:17" x14ac:dyDescent="0.3">
      <c r="A1440" s="3" t="s">
        <v>373</v>
      </c>
      <c r="B1440" s="3"/>
      <c r="E1440" s="2"/>
      <c r="F1440" s="3"/>
      <c r="I1440" s="2"/>
      <c r="J1440" s="3"/>
      <c r="L1440" s="2"/>
      <c r="M1440" s="3"/>
    </row>
    <row r="1441" spans="1:17" x14ac:dyDescent="0.3">
      <c r="A1441" s="3"/>
      <c r="B1441" s="3"/>
      <c r="E1441" s="2"/>
      <c r="F1441" s="3"/>
      <c r="I1441" s="2" t="s">
        <v>376</v>
      </c>
      <c r="J1441" s="3"/>
      <c r="L1441" s="2"/>
      <c r="M1441" s="3"/>
      <c r="P1441" s="4" t="s">
        <v>271</v>
      </c>
    </row>
    <row r="1442" spans="1:17" x14ac:dyDescent="0.3">
      <c r="A1442" s="3"/>
      <c r="B1442" s="3"/>
      <c r="E1442" s="2"/>
      <c r="F1442" s="3"/>
      <c r="I1442" s="2"/>
      <c r="J1442" s="3"/>
      <c r="L1442" s="2"/>
      <c r="M1442" s="3"/>
    </row>
    <row r="1443" spans="1:17" x14ac:dyDescent="0.3">
      <c r="A1443" t="s">
        <v>44</v>
      </c>
      <c r="B1443" t="s">
        <v>42</v>
      </c>
      <c r="E1443" s="2"/>
      <c r="F1443" s="3"/>
      <c r="I1443" t="s">
        <v>44</v>
      </c>
      <c r="J1443" t="s">
        <v>42</v>
      </c>
      <c r="L1443" s="2"/>
      <c r="M1443" s="3"/>
      <c r="P1443" t="s">
        <v>44</v>
      </c>
      <c r="Q1443" t="s">
        <v>42</v>
      </c>
    </row>
    <row r="1444" spans="1:17" x14ac:dyDescent="0.3">
      <c r="A1444" t="s">
        <v>44</v>
      </c>
      <c r="B1444" t="s">
        <v>42</v>
      </c>
      <c r="E1444" s="2"/>
      <c r="F1444" s="3"/>
      <c r="I1444" s="27" t="s">
        <v>377</v>
      </c>
      <c r="J1444" s="28">
        <v>27</v>
      </c>
      <c r="L1444" s="2"/>
      <c r="M1444" s="3"/>
      <c r="P1444" s="27" t="s">
        <v>379</v>
      </c>
      <c r="Q1444" s="31">
        <v>3999.8</v>
      </c>
    </row>
    <row r="1445" spans="1:17" x14ac:dyDescent="0.3">
      <c r="A1445" s="27" t="s">
        <v>474</v>
      </c>
      <c r="B1445" s="28">
        <v>3</v>
      </c>
      <c r="E1445" s="2"/>
      <c r="F1445" s="3"/>
      <c r="I1445" s="27" t="s">
        <v>378</v>
      </c>
      <c r="J1445" s="28">
        <v>15</v>
      </c>
      <c r="L1445" s="2"/>
      <c r="M1445" s="3"/>
      <c r="P1445" s="27" t="s">
        <v>380</v>
      </c>
      <c r="Q1445" s="31">
        <v>4148.8</v>
      </c>
    </row>
    <row r="1446" spans="1:17" x14ac:dyDescent="0.3">
      <c r="A1446" s="27" t="s">
        <v>374</v>
      </c>
      <c r="B1446" s="28">
        <v>16</v>
      </c>
      <c r="E1446" s="2"/>
      <c r="F1446" s="3"/>
      <c r="I1446" s="27" t="s">
        <v>428</v>
      </c>
      <c r="J1446" s="28">
        <v>2</v>
      </c>
      <c r="L1446" s="2"/>
      <c r="M1446" s="3"/>
      <c r="P1446" s="27" t="s">
        <v>381</v>
      </c>
      <c r="Q1446" s="31">
        <v>5331.8</v>
      </c>
    </row>
    <row r="1447" spans="1:17" x14ac:dyDescent="0.3">
      <c r="A1447" s="27" t="s">
        <v>375</v>
      </c>
      <c r="B1447" s="28">
        <v>33</v>
      </c>
      <c r="E1447" s="2"/>
      <c r="I1447" s="27" t="s">
        <v>429</v>
      </c>
      <c r="J1447" s="28">
        <v>34</v>
      </c>
      <c r="L1447" s="2"/>
      <c r="M1447" s="3"/>
      <c r="P1447" s="27" t="s">
        <v>382</v>
      </c>
      <c r="Q1447" s="31">
        <v>21092</v>
      </c>
    </row>
    <row r="1448" spans="1:17" x14ac:dyDescent="0.3">
      <c r="A1448"/>
      <c r="B1448">
        <f>SUM(B1445:B1447)</f>
        <v>52</v>
      </c>
      <c r="I1448" s="27" t="s">
        <v>430</v>
      </c>
      <c r="J1448" s="28">
        <v>9</v>
      </c>
      <c r="P1448" s="27" t="s">
        <v>383</v>
      </c>
      <c r="Q1448" s="31">
        <v>5419.8</v>
      </c>
    </row>
    <row r="1449" spans="1:17" x14ac:dyDescent="0.3">
      <c r="A1449"/>
      <c r="B1449" s="31"/>
      <c r="I1449" s="27" t="s">
        <v>659</v>
      </c>
      <c r="J1449" s="28">
        <v>5</v>
      </c>
      <c r="P1449"/>
      <c r="Q1449" s="31">
        <f>SUM(Q1444:Q1448)</f>
        <v>39992.200000000004</v>
      </c>
    </row>
    <row r="1450" spans="1:17" x14ac:dyDescent="0.3">
      <c r="I1450"/>
      <c r="J1450">
        <f>SUM(J1444:J1449)</f>
        <v>92</v>
      </c>
      <c r="P1450"/>
    </row>
    <row r="1451" spans="1:17" x14ac:dyDescent="0.3">
      <c r="I1451"/>
      <c r="J1451"/>
    </row>
    <row r="1454" spans="1:17" x14ac:dyDescent="0.3">
      <c r="A1454" s="4" t="s">
        <v>292</v>
      </c>
    </row>
    <row r="1459" spans="1:2" x14ac:dyDescent="0.3">
      <c r="A1459" s="27" t="s">
        <v>44</v>
      </c>
      <c r="B1459" s="27" t="s">
        <v>45</v>
      </c>
    </row>
    <row r="1460" spans="1:2" x14ac:dyDescent="0.3">
      <c r="A1460" s="27" t="s">
        <v>607</v>
      </c>
      <c r="B1460" s="31">
        <v>332</v>
      </c>
    </row>
    <row r="1461" spans="1:2" x14ac:dyDescent="0.3">
      <c r="A1461" s="27" t="s">
        <v>608</v>
      </c>
      <c r="B1461" s="31">
        <v>338</v>
      </c>
    </row>
    <row r="1462" spans="1:2" x14ac:dyDescent="0.3">
      <c r="A1462" s="27" t="s">
        <v>432</v>
      </c>
      <c r="B1462" s="31">
        <v>197</v>
      </c>
    </row>
    <row r="1463" spans="1:2" x14ac:dyDescent="0.3">
      <c r="A1463" s="27" t="s">
        <v>609</v>
      </c>
      <c r="B1463" s="31">
        <v>248</v>
      </c>
    </row>
    <row r="1464" spans="1:2" x14ac:dyDescent="0.3">
      <c r="A1464" s="27" t="s">
        <v>433</v>
      </c>
      <c r="B1464" s="31">
        <v>107</v>
      </c>
    </row>
    <row r="1465" spans="1:2" x14ac:dyDescent="0.3">
      <c r="A1465" s="27" t="s">
        <v>434</v>
      </c>
      <c r="B1465" s="31">
        <v>437</v>
      </c>
    </row>
    <row r="1466" spans="1:2" x14ac:dyDescent="0.3">
      <c r="A1466" s="27" t="s">
        <v>435</v>
      </c>
      <c r="B1466" s="31">
        <v>1209</v>
      </c>
    </row>
    <row r="1467" spans="1:2" x14ac:dyDescent="0.3">
      <c r="A1467" s="27" t="s">
        <v>436</v>
      </c>
      <c r="B1467" s="31">
        <v>272</v>
      </c>
    </row>
    <row r="1468" spans="1:2" x14ac:dyDescent="0.3">
      <c r="A1468" s="27" t="s">
        <v>437</v>
      </c>
      <c r="B1468" s="31">
        <v>168</v>
      </c>
    </row>
    <row r="1469" spans="1:2" x14ac:dyDescent="0.3">
      <c r="A1469" s="27" t="s">
        <v>438</v>
      </c>
      <c r="B1469" s="31">
        <v>174</v>
      </c>
    </row>
    <row r="1470" spans="1:2" x14ac:dyDescent="0.3">
      <c r="A1470" s="27" t="s">
        <v>539</v>
      </c>
      <c r="B1470" s="31">
        <v>425</v>
      </c>
    </row>
    <row r="1471" spans="1:2" x14ac:dyDescent="0.3">
      <c r="A1471" s="27" t="s">
        <v>1038</v>
      </c>
      <c r="B1471" s="31">
        <v>114</v>
      </c>
    </row>
    <row r="1472" spans="1:2" x14ac:dyDescent="0.3">
      <c r="A1472" s="27" t="s">
        <v>610</v>
      </c>
      <c r="B1472" s="31">
        <v>269</v>
      </c>
    </row>
    <row r="1473" spans="1:2" x14ac:dyDescent="0.3">
      <c r="A1473" s="27" t="s">
        <v>1039</v>
      </c>
      <c r="B1473" s="31">
        <v>108</v>
      </c>
    </row>
    <row r="1474" spans="1:2" x14ac:dyDescent="0.3">
      <c r="A1474" s="27" t="s">
        <v>611</v>
      </c>
      <c r="B1474" s="31">
        <v>361</v>
      </c>
    </row>
    <row r="1475" spans="1:2" x14ac:dyDescent="0.3">
      <c r="A1475" s="27" t="s">
        <v>540</v>
      </c>
      <c r="B1475" s="31">
        <v>228</v>
      </c>
    </row>
    <row r="1476" spans="1:2" x14ac:dyDescent="0.3">
      <c r="A1476" s="27" t="s">
        <v>1040</v>
      </c>
      <c r="B1476" s="31">
        <v>52</v>
      </c>
    </row>
    <row r="1477" spans="1:2" x14ac:dyDescent="0.3">
      <c r="A1477" s="27" t="s">
        <v>660</v>
      </c>
      <c r="B1477" s="31">
        <v>154</v>
      </c>
    </row>
    <row r="1478" spans="1:2" x14ac:dyDescent="0.3">
      <c r="A1478" s="27" t="s">
        <v>661</v>
      </c>
      <c r="B1478" s="31">
        <v>108</v>
      </c>
    </row>
    <row r="1479" spans="1:2" x14ac:dyDescent="0.3">
      <c r="A1479" s="27" t="s">
        <v>662</v>
      </c>
      <c r="B1479" s="31">
        <v>73</v>
      </c>
    </row>
    <row r="1480" spans="1:2" x14ac:dyDescent="0.3">
      <c r="A1480" s="27" t="s">
        <v>663</v>
      </c>
      <c r="B1480" s="31">
        <v>74</v>
      </c>
    </row>
    <row r="1481" spans="1:2" x14ac:dyDescent="0.3">
      <c r="A1481" s="27"/>
      <c r="B1481" s="28"/>
    </row>
  </sheetData>
  <mergeCells count="62">
    <mergeCell ref="D842:D843"/>
    <mergeCell ref="E842:E843"/>
    <mergeCell ref="F842:H842"/>
    <mergeCell ref="I842:I843"/>
    <mergeCell ref="J842:J843"/>
    <mergeCell ref="E788:E789"/>
    <mergeCell ref="F788:F789"/>
    <mergeCell ref="G788:K788"/>
    <mergeCell ref="L788:L789"/>
    <mergeCell ref="E804:E805"/>
    <mergeCell ref="F804:F805"/>
    <mergeCell ref="G804:G805"/>
    <mergeCell ref="H804:H805"/>
    <mergeCell ref="I804:I805"/>
    <mergeCell ref="J804:J805"/>
    <mergeCell ref="K804:L804"/>
    <mergeCell ref="H1167:Q1167"/>
    <mergeCell ref="H750:K750"/>
    <mergeCell ref="L750:L751"/>
    <mergeCell ref="M804:M805"/>
    <mergeCell ref="K842:K843"/>
    <mergeCell ref="A888:U888"/>
    <mergeCell ref="A889:A890"/>
    <mergeCell ref="B889:B890"/>
    <mergeCell ref="C889:E889"/>
    <mergeCell ref="F889:H889"/>
    <mergeCell ref="I889:K889"/>
    <mergeCell ref="L889:N889"/>
    <mergeCell ref="O889:Q889"/>
    <mergeCell ref="R889:T889"/>
    <mergeCell ref="A909:I909"/>
    <mergeCell ref="A939:L939"/>
    <mergeCell ref="A957:K958"/>
    <mergeCell ref="U889:U890"/>
    <mergeCell ref="A891:A893"/>
    <mergeCell ref="A894:A895"/>
    <mergeCell ref="A896:A897"/>
    <mergeCell ref="A898:A899"/>
    <mergeCell ref="F904:T905"/>
    <mergeCell ref="U904:U905"/>
    <mergeCell ref="B107:C107"/>
    <mergeCell ref="K1369:L1369"/>
    <mergeCell ref="A124:B124"/>
    <mergeCell ref="A628:B628"/>
    <mergeCell ref="A665:B665"/>
    <mergeCell ref="F251:G251"/>
    <mergeCell ref="A307:G307"/>
    <mergeCell ref="A325:B326"/>
    <mergeCell ref="A334:B334"/>
    <mergeCell ref="I1289:K1289"/>
    <mergeCell ref="A1291:B1291"/>
    <mergeCell ref="F1367:J1367"/>
    <mergeCell ref="I1290:K1290"/>
    <mergeCell ref="A1415:B1415"/>
    <mergeCell ref="B1104:D1104"/>
    <mergeCell ref="G1224:H1224"/>
    <mergeCell ref="A1167:D1167"/>
    <mergeCell ref="F750:F751"/>
    <mergeCell ref="G750:G751"/>
    <mergeCell ref="A1104:A1105"/>
    <mergeCell ref="A1256:B1256"/>
    <mergeCell ref="F1369:G1369"/>
  </mergeCells>
  <hyperlinks>
    <hyperlink ref="A337" r:id="rId1" display="http://direc.nac.de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2024-10-14T01:21:49Z</dcterms:modified>
</cp:coreProperties>
</file>