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hebe\Box\DIRECCION GENERAL DE PROYECTOS PROGRAMAS Y ESTADISTICAS MIDE\2-Bolentines\2023\OCTUBRE-DICIEMBRE 2023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24" i="1" l="1"/>
  <c r="B1516" i="1"/>
  <c r="F1507" i="1"/>
  <c r="B1504" i="1"/>
  <c r="N1427" i="1" l="1"/>
  <c r="J1428" i="1"/>
  <c r="F1424" i="1"/>
  <c r="B1428" i="1"/>
  <c r="L1378" i="1"/>
  <c r="G1378" i="1"/>
  <c r="B1368" i="1" l="1"/>
  <c r="B1349" i="1"/>
  <c r="B1287" i="1"/>
  <c r="M1261" i="1"/>
  <c r="B1266" i="1"/>
  <c r="D1113" i="1" l="1"/>
  <c r="G1063" i="1" l="1"/>
  <c r="B1080" i="1"/>
  <c r="T1041" i="1" l="1"/>
  <c r="S1041" i="1"/>
  <c r="O1042" i="1"/>
  <c r="N1042" i="1"/>
  <c r="I1041" i="1"/>
  <c r="H1041" i="1"/>
  <c r="C1043" i="1"/>
  <c r="B1043" i="1"/>
  <c r="L977" i="1" l="1"/>
  <c r="G975" i="1"/>
  <c r="I946" i="1"/>
  <c r="F944" i="1"/>
  <c r="K903" i="1" l="1"/>
  <c r="J903" i="1"/>
  <c r="I903" i="1"/>
  <c r="H903" i="1"/>
  <c r="G903" i="1"/>
  <c r="L902" i="1"/>
  <c r="L901" i="1"/>
  <c r="L900" i="1"/>
  <c r="L903" i="1" l="1"/>
  <c r="M900" i="1" s="1"/>
  <c r="M901" i="1" l="1"/>
  <c r="M902" i="1"/>
  <c r="M844" i="1"/>
  <c r="L844" i="1"/>
  <c r="K844" i="1"/>
  <c r="I844" i="1"/>
  <c r="H844" i="1"/>
  <c r="G844" i="1"/>
  <c r="J843" i="1"/>
  <c r="J842" i="1"/>
  <c r="J841" i="1"/>
  <c r="J840" i="1"/>
  <c r="J839" i="1"/>
  <c r="M903" i="1" l="1"/>
  <c r="J844" i="1"/>
  <c r="N840" i="1" s="1"/>
  <c r="N841" i="1" l="1"/>
  <c r="N842" i="1"/>
  <c r="N843" i="1"/>
  <c r="N839" i="1"/>
  <c r="L812" i="1"/>
  <c r="K812" i="1"/>
  <c r="I812" i="1"/>
  <c r="H812" i="1"/>
  <c r="G812" i="1"/>
  <c r="J811" i="1"/>
  <c r="J810" i="1"/>
  <c r="J809" i="1"/>
  <c r="J808" i="1"/>
  <c r="N844" i="1" l="1"/>
  <c r="J812" i="1"/>
  <c r="M809" i="1" l="1"/>
  <c r="M808" i="1"/>
  <c r="M811" i="1"/>
  <c r="M810" i="1"/>
  <c r="I785" i="1"/>
  <c r="H785" i="1"/>
  <c r="G785" i="1"/>
  <c r="F785" i="1"/>
  <c r="J784" i="1"/>
  <c r="J783" i="1"/>
  <c r="J782" i="1"/>
  <c r="J781" i="1"/>
  <c r="J780" i="1"/>
  <c r="J779" i="1"/>
  <c r="J778" i="1"/>
  <c r="J777" i="1"/>
  <c r="B797" i="1"/>
  <c r="M812" i="1" l="1"/>
  <c r="J785" i="1"/>
  <c r="K783" i="1" l="1"/>
  <c r="K782" i="1"/>
  <c r="K784" i="1"/>
  <c r="K780" i="1"/>
  <c r="K779" i="1"/>
  <c r="K778" i="1"/>
  <c r="K777" i="1"/>
  <c r="K781" i="1"/>
  <c r="E726" i="1"/>
  <c r="B768" i="1"/>
  <c r="K785" i="1" l="1"/>
  <c r="I643" i="1"/>
  <c r="B650" i="1"/>
  <c r="B605" i="1" l="1"/>
  <c r="B580" i="1"/>
  <c r="B553" i="1"/>
  <c r="B517" i="1" l="1"/>
  <c r="B397" i="1"/>
  <c r="B361" i="1" l="1"/>
  <c r="B331" i="1"/>
  <c r="G319" i="1"/>
  <c r="B319" i="1"/>
  <c r="I284" i="1"/>
  <c r="D303" i="1"/>
  <c r="C303" i="1"/>
  <c r="B303" i="1"/>
  <c r="B278" i="1" l="1"/>
  <c r="G262" i="1"/>
  <c r="B260" i="1"/>
  <c r="B246" i="1"/>
  <c r="B239" i="1"/>
  <c r="D223" i="1"/>
  <c r="C223" i="1"/>
  <c r="B223" i="1"/>
  <c r="B168" i="1" l="1"/>
  <c r="B139" i="1"/>
  <c r="C123" i="1"/>
  <c r="I121" i="1"/>
  <c r="C79" i="1"/>
  <c r="G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B49" i="1"/>
  <c r="D34" i="1"/>
  <c r="C34" i="1"/>
  <c r="B34" i="1"/>
  <c r="B1350" i="1" l="1"/>
  <c r="B1213" i="1"/>
  <c r="B581" i="1" l="1"/>
  <c r="B261" i="1" l="1"/>
</calcChain>
</file>

<file path=xl/sharedStrings.xml><?xml version="1.0" encoding="utf-8"?>
<sst xmlns="http://schemas.openxmlformats.org/spreadsheetml/2006/main" count="1668" uniqueCount="1065">
  <si>
    <t>ERD</t>
  </si>
  <si>
    <t>RANGO</t>
  </si>
  <si>
    <t>TENIENTE GENERAL</t>
  </si>
  <si>
    <t>MAYOR GENERAL</t>
  </si>
  <si>
    <t>GENERAL DE BRIGADA</t>
  </si>
  <si>
    <t>CORONEL</t>
  </si>
  <si>
    <t>MAYOR</t>
  </si>
  <si>
    <t>CAPITÁN</t>
  </si>
  <si>
    <t>1ER. TTE.</t>
  </si>
  <si>
    <t>2DO. TTE.</t>
  </si>
  <si>
    <t>CADETE DE 4TO. AÑO</t>
  </si>
  <si>
    <t>CADETE DE 3ER. AÑO</t>
  </si>
  <si>
    <t>CADETE DE 2DO. AÑO</t>
  </si>
  <si>
    <t>CADETE DE 1ER. AÑO</t>
  </si>
  <si>
    <t>ASPIRANTE A CADETE</t>
  </si>
  <si>
    <t>SUBTENIENTE III</t>
  </si>
  <si>
    <t>SUBTENIENTE II</t>
  </si>
  <si>
    <t>SUBTENIENTE I</t>
  </si>
  <si>
    <t xml:space="preserve">SGTO. </t>
  </si>
  <si>
    <t>RASO</t>
  </si>
  <si>
    <t>CONSCRIPTO</t>
  </si>
  <si>
    <t>ASIMILADO</t>
  </si>
  <si>
    <t>TOTAL</t>
  </si>
  <si>
    <t>Sgto. Mayor</t>
  </si>
  <si>
    <t>INGRESOS</t>
  </si>
  <si>
    <t>BAJAS</t>
  </si>
  <si>
    <t>BAJO NIVEL DE DESEMPEÑO</t>
  </si>
  <si>
    <t>ESPIRACIÓN DE ALISTAMIENTO (NO REALISTÓ)</t>
  </si>
  <si>
    <t>FALTAS GRAVES DEBIDAMENTE COMPROBADAS</t>
  </si>
  <si>
    <t>SEPARADO Y DADO DE BAJAS POR DEFUNCIÓN</t>
  </si>
  <si>
    <t>CANCELACIÓN DE NOMBRAMIENTO</t>
  </si>
  <si>
    <t>Coronel</t>
  </si>
  <si>
    <t>Capitán</t>
  </si>
  <si>
    <t>1er. Tte.</t>
  </si>
  <si>
    <t>2do. Tte.</t>
  </si>
  <si>
    <t xml:space="preserve">SEG. ESTADO </t>
  </si>
  <si>
    <t>TTE. CORONEL</t>
  </si>
  <si>
    <t>CABO</t>
  </si>
  <si>
    <t>MOTOCICLETA</t>
  </si>
  <si>
    <t>SGTO. MAYOR</t>
  </si>
  <si>
    <t>SGTO.</t>
  </si>
  <si>
    <t>FALLECIMIENTOS'</t>
  </si>
  <si>
    <t>ACTIVO</t>
  </si>
  <si>
    <t>CANT</t>
  </si>
  <si>
    <t>RETIRADOS</t>
  </si>
  <si>
    <t>TIPO</t>
  </si>
  <si>
    <t>CAN</t>
  </si>
  <si>
    <t>SUSTANCIAS CONTROLADASS</t>
  </si>
  <si>
    <t>AUTOBUS</t>
  </si>
  <si>
    <t>CAMIONETA</t>
  </si>
  <si>
    <t>CARRO</t>
  </si>
  <si>
    <t>JEEPETA</t>
  </si>
  <si>
    <t>MOTOCICLETAS</t>
  </si>
  <si>
    <t>MERCANCIAS</t>
  </si>
  <si>
    <t>COMESTIBLES</t>
  </si>
  <si>
    <t>MANTEQUILLA (UDS.)</t>
  </si>
  <si>
    <t>SOPITAS (UNIDADES)</t>
  </si>
  <si>
    <t>LO DEMAS</t>
  </si>
  <si>
    <t>CARBÓN VEGETAL (SACOS)</t>
  </si>
  <si>
    <t>CELULARES</t>
  </si>
  <si>
    <t>PASTA DENTAL (UNIDADES)</t>
  </si>
  <si>
    <t>PERFUME (UNIDADES)</t>
  </si>
  <si>
    <t>ARD</t>
  </si>
  <si>
    <t>ALMIRANTE</t>
  </si>
  <si>
    <t>VICE ALMIRANTE</t>
  </si>
  <si>
    <t>CONTRALMIRANTE</t>
  </si>
  <si>
    <t>CAPITÁN DE NAVÍO</t>
  </si>
  <si>
    <t>CAPITÁN DE FRAGATA</t>
  </si>
  <si>
    <t>CAPITÁN DE CORBETA</t>
  </si>
  <si>
    <t>TENIENTE DE NAVÍO</t>
  </si>
  <si>
    <t>SUB TENIENTE I</t>
  </si>
  <si>
    <t>TENIENTE DE FRAGATA</t>
  </si>
  <si>
    <t>TENIENTE DE CORBETA</t>
  </si>
  <si>
    <t>GUARDIAMARINA 4TO. AÑO</t>
  </si>
  <si>
    <t>GUARDIAMARINA 3ER. AÑO</t>
  </si>
  <si>
    <t>GUARDIAMARINA 2DO. AÑO</t>
  </si>
  <si>
    <t>GUARDIAMARINA 1ER. AÑO</t>
  </si>
  <si>
    <t>SARGENTO MAYOR</t>
  </si>
  <si>
    <t>SARGENTO</t>
  </si>
  <si>
    <t>MARINERO ESPECIALISTA</t>
  </si>
  <si>
    <t>MARINERO</t>
  </si>
  <si>
    <t>MARINERO AUXILIAR</t>
  </si>
  <si>
    <t>GRUMETE</t>
  </si>
  <si>
    <t>PERSONAL NOMINAL</t>
  </si>
  <si>
    <t>EXPIRACION DE ALISTAMIENTO (NO REALISTO)</t>
  </si>
  <si>
    <t>FALLECIMIENTO</t>
  </si>
  <si>
    <t>INADAPTABILIDAD A LA VIDA MILITAR</t>
  </si>
  <si>
    <t>SOLICITUD ACEPTADA</t>
  </si>
  <si>
    <t>RANG</t>
  </si>
  <si>
    <t>ALISTADOS</t>
  </si>
  <si>
    <t>DETENCION DE EMBARCACIONES</t>
  </si>
  <si>
    <t>CAYUCOS</t>
  </si>
  <si>
    <t>CLANDESTINAS</t>
  </si>
  <si>
    <t>FIBRA DE VIDRIO</t>
  </si>
  <si>
    <t>GO FAST</t>
  </si>
  <si>
    <t>HAITIANAS</t>
  </si>
  <si>
    <t>MATRICULADAS</t>
  </si>
  <si>
    <t>VELERO</t>
  </si>
  <si>
    <t>MISION</t>
  </si>
  <si>
    <t>fard</t>
  </si>
  <si>
    <t xml:space="preserve">RANGO </t>
  </si>
  <si>
    <t xml:space="preserve">MAYORES GENERALES </t>
  </si>
  <si>
    <t xml:space="preserve">GENERALES DE BRIGADA  </t>
  </si>
  <si>
    <t xml:space="preserve">CORONELES  </t>
  </si>
  <si>
    <t xml:space="preserve">TENIENTES CORONELES </t>
  </si>
  <si>
    <t xml:space="preserve">MAYORES  </t>
  </si>
  <si>
    <t xml:space="preserve">CAPITANES </t>
  </si>
  <si>
    <t xml:space="preserve">1EROS.TENIENTES </t>
  </si>
  <si>
    <t xml:space="preserve">2DOS.TENIENTES  </t>
  </si>
  <si>
    <t xml:space="preserve">CADETE DE 4TO. AÑO  </t>
  </si>
  <si>
    <t xml:space="preserve">CADETE DE 3ER. AÑO  </t>
  </si>
  <si>
    <t xml:space="preserve">CADETE DE 2DO. AÑO </t>
  </si>
  <si>
    <t xml:space="preserve">CADETE DE 1ER. AÑO  </t>
  </si>
  <si>
    <t>SUB-TENIENTES I</t>
  </si>
  <si>
    <t xml:space="preserve">SARGENTOS MAYORES  </t>
  </si>
  <si>
    <t xml:space="preserve">SARGENTOS </t>
  </si>
  <si>
    <t xml:space="preserve">CABOS  </t>
  </si>
  <si>
    <t xml:space="preserve">RASOS  </t>
  </si>
  <si>
    <t>CONSCRIPTOS</t>
  </si>
  <si>
    <t xml:space="preserve">ASIMILADOS </t>
  </si>
  <si>
    <t xml:space="preserve">EMPLEADOS CONT. TEMP. </t>
  </si>
  <si>
    <t>FALTA GRAVE DEBIDAMENTE COMPROBADA</t>
  </si>
  <si>
    <t>RESCISION DE CONTRATO DE TRABAJO</t>
  </si>
  <si>
    <t>SEPARADO DE LAS FILAS</t>
  </si>
  <si>
    <t>CAPITAN</t>
  </si>
  <si>
    <t>CADETE</t>
  </si>
  <si>
    <t>ASIMILADO MILITAR</t>
  </si>
  <si>
    <t>EMP. CONTR. TMP.</t>
  </si>
  <si>
    <t>ESC. DE COMBATE</t>
  </si>
  <si>
    <t>ESC. DE RESCATE</t>
  </si>
  <si>
    <t>ESC. DE TRANSP. AEREO</t>
  </si>
  <si>
    <t>LUGAR</t>
  </si>
  <si>
    <t>CUERPO DE SEGURIDAD PRESIDENCIAL -CUSEP-</t>
  </si>
  <si>
    <t xml:space="preserve">DPTO.NACIONAL DE INVEST.(DNI) </t>
  </si>
  <si>
    <t xml:space="preserve">DIREC.NAC.DE CONTROL DE DROGAS -DNCD  </t>
  </si>
  <si>
    <t xml:space="preserve">REGIMIENTO GUARDIA DE HONOR -MIDE-  </t>
  </si>
  <si>
    <t>CUERPO ESPECIALIZADO EN SEGURIDAD TURISTICA (CESTUR)</t>
  </si>
  <si>
    <t xml:space="preserve">CUERPO ESPECIALIZADO SEG. FRONTERIZA TERRESTRE -CESFRONT-  </t>
  </si>
  <si>
    <t>DIRECCION GRAL. DE TRANSITO Y TRANSP. TERRESTRES -DIGESETT-</t>
  </si>
  <si>
    <t>CUERPO ESPECIALIZADO DE SEGURIDAD DEL METRO</t>
  </si>
  <si>
    <t>SERVICIO NACIONAL DE PROTECCION AMBIENTAL -SENPA-</t>
  </si>
  <si>
    <t>CUERPO ESP. DE CONTROL DE LOS COMBUSTIBLES -CECCOM-</t>
  </si>
  <si>
    <t xml:space="preserve">CUERPO ESPECIALIZADO DE SEGURIDAD PORTUARIA </t>
  </si>
  <si>
    <t xml:space="preserve">FUERZA DE TAREA CONJUNTA CIUDAD TRANQUILA "CIUTRAN"  </t>
  </si>
  <si>
    <t>MINISTERIO DE OBRAS PUBLICAS Y COMUNICACIONES</t>
  </si>
  <si>
    <t xml:space="preserve">CUERPO ESPEC.EN SEGURIDAD AEROPORTUARIA (CESAC)  </t>
  </si>
  <si>
    <t xml:space="preserve">1ER. REGIMIENTO DOMINICANO, GUARDIA PRESIDENCIAL, E.N.  </t>
  </si>
  <si>
    <t xml:space="preserve">TIPO </t>
  </si>
  <si>
    <t>EMP. DE CONT. TEMP.</t>
  </si>
  <si>
    <t>ACCIDENTES DE USUARIOS EN LAS INSTALACIONES</t>
  </si>
  <si>
    <t>AGENTES DEL CESMET CON PROBLEMAS DE SALUD</t>
  </si>
  <si>
    <t>BILLETES FALSOS</t>
  </si>
  <si>
    <t>DETENCIONES POR AGRESIONES</t>
  </si>
  <si>
    <t>DETENCIONES POR DAÑOS AL PATRIMONIO</t>
  </si>
  <si>
    <t>FALLAS ELÉCTRICAS EN LAS INSTALACIONES</t>
  </si>
  <si>
    <t>INCIDENCIAS EN EL MSD</t>
  </si>
  <si>
    <t>RIÑAS ENTRE USUARIOS</t>
  </si>
  <si>
    <t>USUARIOS CON PROBLEMAS DE SALUD</t>
  </si>
  <si>
    <t>PERSONAS U OBJETOS EXTRAVIADOS</t>
  </si>
  <si>
    <t>DETENCIONES POR ROBO</t>
  </si>
  <si>
    <t>USUARIOS DESMONTADOS DE LOS TRENES</t>
  </si>
  <si>
    <t>CESFRONT</t>
  </si>
  <si>
    <t xml:space="preserve">INDOCUMENTADOS </t>
  </si>
  <si>
    <t>PAQUETES DE SOPITA  (240 UNIDADES)</t>
  </si>
  <si>
    <t>SACOS DE AJO  (22 LIBRAS )</t>
  </si>
  <si>
    <t>BEBIDAS ENERGIZANTES  (BOTELLAS DE 750 ML)</t>
  </si>
  <si>
    <t>CERVEZAS PRESTIGE, HEINEKEN, BENEDICTA (LATAS 355 ML)</t>
  </si>
  <si>
    <t>CIGARRILLOS COMME IL FAUT (PAQUETES  DE 10 CAJETILLAS DE 10 UNIDADES)</t>
  </si>
  <si>
    <t>CIGARRILLOS COMME IL FAUT (PAQUETES  DE 10 CAJETILLAS DE 20 UNIDADES)</t>
  </si>
  <si>
    <t>CIGARRILLOS POINT (PAQUETES  DE 10 CAJETILLAS DE 20 UNIDADES)</t>
  </si>
  <si>
    <t>CLERÉN (GALONES)</t>
  </si>
  <si>
    <t>ELECTRODOMÉSTICOS</t>
  </si>
  <si>
    <t>MEDICAMENTOS</t>
  </si>
  <si>
    <t>RON CHEVALIER  (BOTELLA DE 750ML)</t>
  </si>
  <si>
    <t>VINO TINTO CAMPEÓN  (BOTELLAS DE 750 ML)</t>
  </si>
  <si>
    <t>WHISKY 8 P.M. (BOTELLAS DE 750 ML)</t>
  </si>
  <si>
    <t>WHISKY BARBANCOURT (BOTELLAS DE 750 ML)</t>
  </si>
  <si>
    <t>WHISKY BLACK STONE (BOTELLA DE 750ML)</t>
  </si>
  <si>
    <t>WHISKY GOLD  (BOTELLA DE 750 ML)</t>
  </si>
  <si>
    <t>WHISKY NAPOLEÓN (BOTELLAS DE 750 ML)</t>
  </si>
  <si>
    <t>WHISKY OFICCE  (BOTELLA DE 750 ML)</t>
  </si>
  <si>
    <t>CAMION</t>
  </si>
  <si>
    <t>DROGAS Y ARMAS</t>
  </si>
  <si>
    <t>ARMAS BLANCAS</t>
  </si>
  <si>
    <t>CESEP</t>
  </si>
  <si>
    <t>SALIDA DE BUQUES EEU</t>
  </si>
  <si>
    <t>Azua</t>
  </si>
  <si>
    <t>Barahona</t>
  </si>
  <si>
    <t>Boca Chica</t>
  </si>
  <si>
    <t>Caucedo</t>
  </si>
  <si>
    <t>La Cana</t>
  </si>
  <si>
    <t>La Romana</t>
  </si>
  <si>
    <t>Manzanillo</t>
  </si>
  <si>
    <t>Puerto Plata</t>
  </si>
  <si>
    <t>Punta Catalina</t>
  </si>
  <si>
    <t>Samaná</t>
  </si>
  <si>
    <t>San Pedro de Macorís</t>
  </si>
  <si>
    <t>Santo Domingo</t>
  </si>
  <si>
    <t>SALIDA DE BUQUES</t>
  </si>
  <si>
    <t>LLEGADA DE BUQUES</t>
  </si>
  <si>
    <t xml:space="preserve">ARMAS </t>
  </si>
  <si>
    <t>MUNICIONES 22MM</t>
  </si>
  <si>
    <t>MUNICIONES 38MM</t>
  </si>
  <si>
    <t>CESAC</t>
  </si>
  <si>
    <t>ARMAS BLANCAS ILEGALES</t>
  </si>
  <si>
    <t>CASOS DE DROGAS</t>
  </si>
  <si>
    <t xml:space="preserve">DEPORTADOS </t>
  </si>
  <si>
    <t>DEVUELTOS</t>
  </si>
  <si>
    <t>DINERO INCAUTADO</t>
  </si>
  <si>
    <t>EXTRADITADOS</t>
  </si>
  <si>
    <t>INTENTO DE SALIDA ILEGAL</t>
  </si>
  <si>
    <t>NO AMITIDOS</t>
  </si>
  <si>
    <t>PASAJERO PERTURBADOR</t>
  </si>
  <si>
    <t xml:space="preserve"> DEPORTADOS, NO ADMITIDOS, DEVUELTOS, EXTRADITADOS,  INTENTOS DE SALIDA ILEGAL Y REPATRIADOS</t>
  </si>
  <si>
    <t>ARMAS DE FUEGO ILEGALES</t>
  </si>
  <si>
    <t>ARMAS DE FUEGO LEGALES</t>
  </si>
  <si>
    <t>CASOS DE DROGAS, ROBO, DINERO INCAUTADOS, PASAJEROS PERTURBADOR Y ARMAS BLANCAS</t>
  </si>
  <si>
    <t xml:space="preserve"> AEROPUERTO INTERNACIONAL DOCTOR JOAQUIN BALAGUER </t>
  </si>
  <si>
    <t xml:space="preserve"> AEROPUERTO INTERNACIONALDE  LA ROMANA</t>
  </si>
  <si>
    <t xml:space="preserve"> AEROPUERTO INTERNACIONAL DE PUNTA CANA</t>
  </si>
  <si>
    <t xml:space="preserve"> AEROPUERTO INTERNACIONAL GREGORIO LUPERÓN</t>
  </si>
  <si>
    <t xml:space="preserve"> AEROPUERTO INTERNACIONAL JOSÉ FRANCISCO PEÑA GÓMEZ </t>
  </si>
  <si>
    <t xml:space="preserve"> AEROPUERTO INTERNACIONAL CIBAO</t>
  </si>
  <si>
    <t>CECCOM</t>
  </si>
  <si>
    <t>OPERACIONES</t>
  </si>
  <si>
    <t>PATRULLAS</t>
  </si>
  <si>
    <t xml:space="preserve">TIPO DE DELITO </t>
  </si>
  <si>
    <t>TRANSITAR CON STICKER VENCIDO</t>
  </si>
  <si>
    <t>TIPO DE COMBUSTIBLE</t>
  </si>
  <si>
    <t>SENPA</t>
  </si>
  <si>
    <t>BARAHONA</t>
  </si>
  <si>
    <t>HATO MAYOR</t>
  </si>
  <si>
    <t>LA ROMANA</t>
  </si>
  <si>
    <t>LA VEGA</t>
  </si>
  <si>
    <t>PEDERNALES</t>
  </si>
  <si>
    <t>SAN JOSÉ DE OCOA</t>
  </si>
  <si>
    <t>SANTO DOMINGO ESTE</t>
  </si>
  <si>
    <t>SAN CRISTÓBAL</t>
  </si>
  <si>
    <t>COCOM</t>
  </si>
  <si>
    <t>MOTOCICLETAS REGISTRADAS</t>
  </si>
  <si>
    <t>MOTOCICLETAS RETENIDAS</t>
  </si>
  <si>
    <t>PERSONAS DETENIDAS</t>
  </si>
  <si>
    <t>PERSONAS REGISTRADAS</t>
  </si>
  <si>
    <t>VEHÍCULOS REGISTRADOS</t>
  </si>
  <si>
    <t>INSTITUCIONES INVOLUCRADAS</t>
  </si>
  <si>
    <t>VEHÍCULOS Y MOTORIZADAS UTILIZADOS</t>
  </si>
  <si>
    <t>PERSONAL MILITAR</t>
  </si>
  <si>
    <t>DISTRIBUCION  (%)</t>
  </si>
  <si>
    <t>OF. SUPERIORES</t>
  </si>
  <si>
    <t>OF. SUBALTERNOS</t>
  </si>
  <si>
    <t>FARD</t>
  </si>
  <si>
    <t>FTC-CIUTRAN</t>
  </si>
  <si>
    <t>MOPC</t>
  </si>
  <si>
    <t>CESTUR</t>
  </si>
  <si>
    <t>FUERZA DE AUMENTO</t>
  </si>
  <si>
    <t>TOTAL GENERAL</t>
  </si>
  <si>
    <t>COMANDO CONJUNTO NORTE</t>
  </si>
  <si>
    <t>VEHÍCULOS RETENIDOS</t>
  </si>
  <si>
    <t>VEHÍCULOS UTILIZADOS</t>
  </si>
  <si>
    <t>OFICIALES</t>
  </si>
  <si>
    <t>A PIE</t>
  </si>
  <si>
    <t>COMANDO CONJUNTO SUR</t>
  </si>
  <si>
    <t>BOCINAS</t>
  </si>
  <si>
    <t>CANTIDAD DE PUNTOS FIJOS</t>
  </si>
  <si>
    <t>PERSONAL DE SERVICIO DIURNO</t>
  </si>
  <si>
    <t>PERSONAL DE SERVICIO NOCTURNO</t>
  </si>
  <si>
    <t>TOTAL  PERSONAL ENVIADO</t>
  </si>
  <si>
    <t>DISTRIBUCION (%)</t>
  </si>
  <si>
    <t>MOTORIZADA</t>
  </si>
  <si>
    <t>VEHICULOS REGISTRADOS</t>
  </si>
  <si>
    <t>INSTITUCIONES NVOLUCRADAS</t>
  </si>
  <si>
    <t>PATRULLAS A PIE</t>
  </si>
  <si>
    <t xml:space="preserve">TOTAL PERSONAL </t>
  </si>
  <si>
    <t>CIUTRAN</t>
  </si>
  <si>
    <t xml:space="preserve">PLAN SOCIAL </t>
  </si>
  <si>
    <t>AYUDAS ECONÓMICAS </t>
  </si>
  <si>
    <t xml:space="preserve">RACIONES ALIMENTICIAS </t>
  </si>
  <si>
    <t>SEGURIDAD PRIVADE</t>
  </si>
  <si>
    <t>ATRACOS</t>
  </si>
  <si>
    <t xml:space="preserve">PROGRAMA DE CAPACITACION </t>
  </si>
  <si>
    <t>BRASIL</t>
  </si>
  <si>
    <t>COLOMBIA</t>
  </si>
  <si>
    <t xml:space="preserve">CUBA </t>
  </si>
  <si>
    <t>EL SALVADOR</t>
  </si>
  <si>
    <t>ESTADOS UNIDOS</t>
  </si>
  <si>
    <t>ESPAÑA</t>
  </si>
  <si>
    <t>GUATEMALA</t>
  </si>
  <si>
    <t>ITALIA</t>
  </si>
  <si>
    <t>MEXICO</t>
  </si>
  <si>
    <t>PERU</t>
  </si>
  <si>
    <t>RUSIA</t>
  </si>
  <si>
    <t>VENEZUELA</t>
  </si>
  <si>
    <t>JAMAICA</t>
  </si>
  <si>
    <t>MIDE</t>
  </si>
  <si>
    <t>ESCUELAS VOCACIONES</t>
  </si>
  <si>
    <t>ESCUELA</t>
  </si>
  <si>
    <t>ARROYO BARRIL</t>
  </si>
  <si>
    <t>ARROYO CANO</t>
  </si>
  <si>
    <t>BANI</t>
  </si>
  <si>
    <t>CASTILLO</t>
  </si>
  <si>
    <t>ELIAS PIÑA</t>
  </si>
  <si>
    <t>LA VICTORIA</t>
  </si>
  <si>
    <t>LOS CASTILLOS</t>
  </si>
  <si>
    <t>LOS PAJONES (NAGUA)</t>
  </si>
  <si>
    <t>MICHES</t>
  </si>
  <si>
    <t>MOCA</t>
  </si>
  <si>
    <t>NAGUA</t>
  </si>
  <si>
    <t>NEYBA</t>
  </si>
  <si>
    <t>PIMENTEL</t>
  </si>
  <si>
    <t>SAN PEDRO DE MACORIS</t>
  </si>
  <si>
    <t>VALLEJUELO</t>
  </si>
  <si>
    <t>VALVERDE MAO</t>
  </si>
  <si>
    <t>YAGUATE (SAN CRISTÓBAL)</t>
  </si>
  <si>
    <t>FEMENINO</t>
  </si>
  <si>
    <t>MASCULINO</t>
  </si>
  <si>
    <t>JUNTA DE RETIRO</t>
  </si>
  <si>
    <t>SANIDAD MILITAR</t>
  </si>
  <si>
    <t>CENTRO DE SALUD MIDE</t>
  </si>
  <si>
    <t>EMERGENCIA</t>
  </si>
  <si>
    <t>DEPARTAMENTO</t>
  </si>
  <si>
    <t>GENERO</t>
  </si>
  <si>
    <t>OF.  SUPERIORES</t>
  </si>
  <si>
    <t>OF.  SUBALTERNOS</t>
  </si>
  <si>
    <t>A/M</t>
  </si>
  <si>
    <t>FAMILIARES</t>
  </si>
  <si>
    <t>CIVILES</t>
  </si>
  <si>
    <t>MEDICINA GENERAL</t>
  </si>
  <si>
    <t>CONSULTA</t>
  </si>
  <si>
    <t>CARDIOLOGIA</t>
  </si>
  <si>
    <t>GASTROENTEROLOGIA</t>
  </si>
  <si>
    <t>GINECOLOGIA</t>
  </si>
  <si>
    <t>PEDIATRIA</t>
  </si>
  <si>
    <t>PSICOLOGIA</t>
  </si>
  <si>
    <t>IGUALADOS</t>
  </si>
  <si>
    <t>Etiquetas de fila</t>
  </si>
  <si>
    <t>OF. SUPERIOR</t>
  </si>
  <si>
    <t>OF. SUBALTERNO</t>
  </si>
  <si>
    <t>FAMILIARES /ACCION</t>
  </si>
  <si>
    <t>DIAGNOSTICO</t>
  </si>
  <si>
    <t>ENDODONCIA</t>
  </si>
  <si>
    <t>PERIODONCIA</t>
  </si>
  <si>
    <t>PROSTODONCIA</t>
  </si>
  <si>
    <t xml:space="preserve">RADIOGRAFIAS </t>
  </si>
  <si>
    <t>RETIRO DE SUTURA</t>
  </si>
  <si>
    <t xml:space="preserve">MEDICACION </t>
  </si>
  <si>
    <t xml:space="preserve">MAXILO FACIAL </t>
  </si>
  <si>
    <t>ODONTOLOGIA</t>
  </si>
  <si>
    <t>DENTISTICA</t>
  </si>
  <si>
    <t>MAXILO FACIAL</t>
  </si>
  <si>
    <t>MEDICACION</t>
  </si>
  <si>
    <t>RADIOGRAFIAS</t>
  </si>
  <si>
    <t>DIAGNOSTICOS</t>
  </si>
  <si>
    <t xml:space="preserve">HOSPITAL CENTRAL </t>
  </si>
  <si>
    <t>CIRUGIA EN GENERAL</t>
  </si>
  <si>
    <t>GINECO-OBSTETRICIA</t>
  </si>
  <si>
    <t>MEDICINA INTERNA</t>
  </si>
  <si>
    <t>OFICIALES DEL E.R.D.</t>
  </si>
  <si>
    <t>OFICIALES DE LA  A.R.D.</t>
  </si>
  <si>
    <t>OFICIALES DE LA   F.A.R.D.</t>
  </si>
  <si>
    <t>OFICIALES DE LA P.N.</t>
  </si>
  <si>
    <t>CADETES DEL MIDE Y P.N.</t>
  </si>
  <si>
    <t>ALISTADOS E.R.D.</t>
  </si>
  <si>
    <t>ALISTADOS DE LA  A.R.D.</t>
  </si>
  <si>
    <t>ALISTADOS DE LA  F.A.R.D.</t>
  </si>
  <si>
    <t>ALISTADOS DE LA P.N.</t>
  </si>
  <si>
    <t>ASIMILADOS MIDE Y P.N.</t>
  </si>
  <si>
    <t>IGUALADOS MIDE Y P.N.</t>
  </si>
  <si>
    <t>RETIRADOS Y PENSIONADOS</t>
  </si>
  <si>
    <t>CIVILES FAMILIARES MIEMBROS E.R.D.</t>
  </si>
  <si>
    <t>CIVILES FAMILIARES MIEMBROS DE LA A.R.D..</t>
  </si>
  <si>
    <t>CIVILES FAMILIARES MIEMBROS DE LA F.A.R.D.</t>
  </si>
  <si>
    <t>CIVILES FAMILIARES MIEMBROS DE LA P.N.</t>
  </si>
  <si>
    <t>SENASA</t>
  </si>
  <si>
    <t>ACCION CIVICA</t>
  </si>
  <si>
    <t>DEFUNCIONES</t>
  </si>
  <si>
    <t xml:space="preserve">EMERGENCIAS </t>
  </si>
  <si>
    <t xml:space="preserve">      CIRUGIA</t>
  </si>
  <si>
    <t xml:space="preserve">      GINECOLOGIA  Y OBSTETRICIA</t>
  </si>
  <si>
    <t xml:space="preserve">      MEDICINA INTERNA</t>
  </si>
  <si>
    <t xml:space="preserve">      PEDIATRIA</t>
  </si>
  <si>
    <t>NACIMIENTOS</t>
  </si>
  <si>
    <t>PARTOS</t>
  </si>
  <si>
    <t>LEGRADOS</t>
  </si>
  <si>
    <t>PARTO NATURAL</t>
  </si>
  <si>
    <t>PARTO POR  CESAREA</t>
  </si>
  <si>
    <t>OBSTETRICIA</t>
  </si>
  <si>
    <t>OFTALMOLOGIA</t>
  </si>
  <si>
    <t>ORTOPEDIA</t>
  </si>
  <si>
    <t>UROLOGIA</t>
  </si>
  <si>
    <t>OTORRINO</t>
  </si>
  <si>
    <t xml:space="preserve">POR SEXO </t>
  </si>
  <si>
    <t>Total general</t>
  </si>
  <si>
    <t>INHALOTERAPIA</t>
  </si>
  <si>
    <t>POR EDAD</t>
  </si>
  <si>
    <t>POBLACION ATENDIDA</t>
  </si>
  <si>
    <t>MUJERES PARTURIENTAS</t>
  </si>
  <si>
    <t>Menos de 1</t>
  </si>
  <si>
    <t>15      -     19</t>
  </si>
  <si>
    <t>15    -    64</t>
  </si>
  <si>
    <t>20      -     24</t>
  </si>
  <si>
    <t>65 y más</t>
  </si>
  <si>
    <t>15     -     64</t>
  </si>
  <si>
    <t>25      -     29</t>
  </si>
  <si>
    <t>30      -     34</t>
  </si>
  <si>
    <t>35 y más</t>
  </si>
  <si>
    <t>IGNORADOS</t>
  </si>
  <si>
    <t>CIRUGIAS. PEDIATRICAS</t>
  </si>
  <si>
    <t>CONSULTAS PEDIATRICAS</t>
  </si>
  <si>
    <t>DEFUNCIONES PERINATO</t>
  </si>
  <si>
    <t>EGRESOS DE PEDIATRIA</t>
  </si>
  <si>
    <t>EMERGENCIAS PEDIATRICAS</t>
  </si>
  <si>
    <t>INGRESOS DE PEDIATRIA</t>
  </si>
  <si>
    <t>INGRESOS DE PERINATOLOGIA</t>
  </si>
  <si>
    <t>NACIMIENTOS DE PERINATOS</t>
  </si>
  <si>
    <t>LABORATORIO</t>
  </si>
  <si>
    <t xml:space="preserve">  BACTERIOLOGIA</t>
  </si>
  <si>
    <t xml:space="preserve">  BANCO DE SANGRE</t>
  </si>
  <si>
    <t xml:space="preserve">  ELECTROLITICOS SERICOS Y GASES ARTERIALES</t>
  </si>
  <si>
    <t xml:space="preserve">  HEMATOLOGIA</t>
  </si>
  <si>
    <t xml:space="preserve">  PARASITOLOGIA</t>
  </si>
  <si>
    <t xml:space="preserve">  QUIMICA</t>
  </si>
  <si>
    <t xml:space="preserve">  SEROLOGIA</t>
  </si>
  <si>
    <t xml:space="preserve">  URIANALISIS</t>
  </si>
  <si>
    <t xml:space="preserve">  VIROLOGIA</t>
  </si>
  <si>
    <t>COAGULACION</t>
  </si>
  <si>
    <t xml:space="preserve">PRUEBAS ESPECIALES </t>
  </si>
  <si>
    <t>RAMON DE LARA</t>
  </si>
  <si>
    <t>EGRESOS</t>
  </si>
  <si>
    <t>CIRUGIA</t>
  </si>
  <si>
    <t>GINECOOBSTETRICIA</t>
  </si>
  <si>
    <t>GINECO- OBSTETRICIA</t>
  </si>
  <si>
    <t>FALLEC</t>
  </si>
  <si>
    <t>25- 64 AÑOS</t>
  </si>
  <si>
    <t>65 Y + AÑOS</t>
  </si>
  <si>
    <t>PARTO</t>
  </si>
  <si>
    <t>20 - 24</t>
  </si>
  <si>
    <t xml:space="preserve">30 - 34 </t>
  </si>
  <si>
    <t>0-1</t>
  </si>
  <si>
    <t>1_4</t>
  </si>
  <si>
    <t>5_14</t>
  </si>
  <si>
    <t>15-64</t>
  </si>
  <si>
    <t>65 +</t>
  </si>
  <si>
    <t>MOTIVO</t>
  </si>
  <si>
    <t>INUTILIDAD FÍSICA CON DISFRUTE A PENSIÓN</t>
  </si>
  <si>
    <t>POR SOLICITUD ACEPTADA</t>
  </si>
  <si>
    <t xml:space="preserve">PISTOLAS </t>
  </si>
  <si>
    <t>MARIHUANA (PAC. SIN ESP)</t>
  </si>
  <si>
    <t>AUTOBÚS</t>
  </si>
  <si>
    <t>JEEPETAS</t>
  </si>
  <si>
    <t>MINIBÚS</t>
  </si>
  <si>
    <t>LECHE BONGÚ (UNIDADES)</t>
  </si>
  <si>
    <t>DOMINICANOS</t>
  </si>
  <si>
    <t>HAITIANOS</t>
  </si>
  <si>
    <t>INCIDENCIAS EN EL TSD</t>
  </si>
  <si>
    <t>Haina Oriental</t>
  </si>
  <si>
    <t>Haina Occidental</t>
  </si>
  <si>
    <t>Duarte, Arroyo Barril</t>
  </si>
  <si>
    <t>MUNICIONES 9MM</t>
  </si>
  <si>
    <t>MUNICIONES 40MM</t>
  </si>
  <si>
    <t>BALANZAS</t>
  </si>
  <si>
    <t>NACIDOS VIVOS</t>
  </si>
  <si>
    <t xml:space="preserve">NACIDOS MUERTOS </t>
  </si>
  <si>
    <t>1     -     4</t>
  </si>
  <si>
    <t>5     -     14</t>
  </si>
  <si>
    <t>CHEQUEO NIÑOS SANOS</t>
  </si>
  <si>
    <t>CIRUGIA GENERAL</t>
  </si>
  <si>
    <t>CIRUGIA PEDIATRICA</t>
  </si>
  <si>
    <t>CIRUGIA TORAXICA</t>
  </si>
  <si>
    <t>CIRUGIA VASCULAR</t>
  </si>
  <si>
    <t>DERMATOLOGIA</t>
  </si>
  <si>
    <t>DIABETOLOGIA</t>
  </si>
  <si>
    <t>ENDOCRINOLOGIA</t>
  </si>
  <si>
    <t>FISIATRIA</t>
  </si>
  <si>
    <t>GERIATRIA</t>
  </si>
  <si>
    <t>HEMATOLOGIA</t>
  </si>
  <si>
    <t>MEDICINA FAMILIAR</t>
  </si>
  <si>
    <t>NEUMOLOGIA</t>
  </si>
  <si>
    <t>NEUMOLOGIA PEDIATRICA</t>
  </si>
  <si>
    <t>NEUROCIRUGIA</t>
  </si>
  <si>
    <t>NUTRICION</t>
  </si>
  <si>
    <t>PSIQUIATRIA</t>
  </si>
  <si>
    <t>CONSULTAS</t>
  </si>
  <si>
    <t>POR SEXO</t>
  </si>
  <si>
    <t>INGRESO</t>
  </si>
  <si>
    <t xml:space="preserve">CONSULTA </t>
  </si>
  <si>
    <t>MILITARES</t>
  </si>
  <si>
    <t>EMERGENCIAS</t>
  </si>
  <si>
    <t>MILITAR</t>
  </si>
  <si>
    <t>CIVIL</t>
  </si>
  <si>
    <t>FAMILIAS DE MILITARES</t>
  </si>
  <si>
    <t>MILITAR RETIRADO</t>
  </si>
  <si>
    <t>FAMILIAR DE MILITAR</t>
  </si>
  <si>
    <t>MILITARES DE OTRA INSTITUCION</t>
  </si>
  <si>
    <t>POR CATEGORI</t>
  </si>
  <si>
    <t>15 - 19</t>
  </si>
  <si>
    <t>25 - 29</t>
  </si>
  <si>
    <t>35 - 39</t>
  </si>
  <si>
    <t xml:space="preserve">GRUPOS DE EDAD </t>
  </si>
  <si>
    <t>MANO</t>
  </si>
  <si>
    <t>PELVIS</t>
  </si>
  <si>
    <t>SENOS PARANASALES</t>
  </si>
  <si>
    <t>TORAX</t>
  </si>
  <si>
    <t>CRÁNEO</t>
  </si>
  <si>
    <t>COL. LUMBAR</t>
  </si>
  <si>
    <t>FÉMUR</t>
  </si>
  <si>
    <t>AUSENTE, SIN EL PERMISO CORRESPONDIENTE DE LOS SUPERIORES</t>
  </si>
  <si>
    <t>RETIRO VOLUNTARIO CON PENSIÓN</t>
  </si>
  <si>
    <t>SEPARADO POR RENUNCIA</t>
  </si>
  <si>
    <t xml:space="preserve">RETIRO POR ANTIGÜEDAD CON DISFRUTE DE PENSIÓN </t>
  </si>
  <si>
    <t>CAMIONES</t>
  </si>
  <si>
    <t>CARROS</t>
  </si>
  <si>
    <t>CAMIONETAS</t>
  </si>
  <si>
    <t>CREMAS (UNDS)</t>
  </si>
  <si>
    <t>CESMET</t>
  </si>
  <si>
    <t>REFRESCOS (20 ONZAS)</t>
  </si>
  <si>
    <t>JUGOS (20 ONZAS)</t>
  </si>
  <si>
    <t>RON LORD MATE (BOTELLAS DE 750 ML)</t>
  </si>
  <si>
    <t>CIGARRILLOS  CAPITAL  (PAQUETES  DE 10 CAJETILLAS DE 20 UNIDADES)</t>
  </si>
  <si>
    <t>MALTAS (20 ONZAS)</t>
  </si>
  <si>
    <t>PRODUCTOS HIGIENE PERSONAL</t>
  </si>
  <si>
    <t>CIGARRILLOS  JAILSALMER  (PAQUETES  DE 10 CAJETILLAS DE 20 UNIDADES)</t>
  </si>
  <si>
    <t>MUNICIONES 45MM</t>
  </si>
  <si>
    <t>OPERATIVOS EN COMISIÓN MIXTA INTERINSTITUCIONAL</t>
  </si>
  <si>
    <t xml:space="preserve">OPERATIVOS EN APOYO A LA DIRECCIÓN DE SUPERVISIÓN Y CONTROL DE ESTACIONES DE EXPENDIO DE COMBUSTIBLES (CIERRE DE ESTACIONES DE COMBUSTIBLE)
</t>
  </si>
  <si>
    <t>MEDICAMENTOS Y DERIVADOS (UNIDAD)</t>
  </si>
  <si>
    <t>TABACO Y DERIVADOS (UNIDAD)</t>
  </si>
  <si>
    <t>ALCOHOL Y DERIVADOS (BOTELLAS)</t>
  </si>
  <si>
    <t>TOTAL PERSONAL</t>
  </si>
  <si>
    <t>BOCA DE CACHÓN</t>
  </si>
  <si>
    <t>DUVERGÉ</t>
  </si>
  <si>
    <t>ENRIQUILLO</t>
  </si>
  <si>
    <t>LA CIÉNAGA</t>
  </si>
  <si>
    <t>LAS MATAS DE FARFÁN</t>
  </si>
  <si>
    <t>LOS ALCARRIZOS</t>
  </si>
  <si>
    <t>SAN JOSÉ DE LAS MATAS</t>
  </si>
  <si>
    <t>Coronel ó Cap. de Navío</t>
  </si>
  <si>
    <t>Tte. Coronel ó Cap. de Fragata</t>
  </si>
  <si>
    <t>Mayor ó Cap. de Corbeta</t>
  </si>
  <si>
    <t xml:space="preserve">Capitán ó Ten. de Navío </t>
  </si>
  <si>
    <t>1er.Tte. ó Teniente de Fragata</t>
  </si>
  <si>
    <t>2do.Tte ó Teniente de Corbeta</t>
  </si>
  <si>
    <t>Sargento Mayor</t>
  </si>
  <si>
    <t>Sargento</t>
  </si>
  <si>
    <t>Asimilados</t>
  </si>
  <si>
    <t xml:space="preserve">Tutoras </t>
  </si>
  <si>
    <t>Tutores</t>
  </si>
  <si>
    <t xml:space="preserve">Viudas </t>
  </si>
  <si>
    <t xml:space="preserve">Viudos </t>
  </si>
  <si>
    <t>ODONTOPEDIATRIA</t>
  </si>
  <si>
    <t>PLACAS PANORAMICAS</t>
  </si>
  <si>
    <t>IMPLANTOLOGIA DENTAL</t>
  </si>
  <si>
    <t xml:space="preserve">CIVILES   </t>
  </si>
  <si>
    <t>15-24 AÑOS</t>
  </si>
  <si>
    <t xml:space="preserve">TTE. CORONEL                   </t>
  </si>
  <si>
    <t xml:space="preserve">CABO                            </t>
  </si>
  <si>
    <t>VEHICULO</t>
  </si>
  <si>
    <t>POSTE DE MADERA</t>
  </si>
  <si>
    <t>CERVEZAS (UDS.)</t>
  </si>
  <si>
    <t>BEBIDAS ENERGIZANTES (UDS.)</t>
  </si>
  <si>
    <t>RON (UDS.)</t>
  </si>
  <si>
    <t>CIGARRILLO UNIDADES</t>
  </si>
  <si>
    <t xml:space="preserve"> CLERÉN     (GL.)      </t>
  </si>
  <si>
    <t>VENEZOLANOS</t>
  </si>
  <si>
    <t>HAITIANO</t>
  </si>
  <si>
    <t>VODKA (BOTELLAS DE 750 ML)</t>
  </si>
  <si>
    <t>WHISKY GREEN   (BOTELLAS DE 750 ML)</t>
  </si>
  <si>
    <t>RON KING PRIDE  (BOTELLAS DE 750 ML)</t>
  </si>
  <si>
    <t xml:space="preserve">ALLANAMIENTOS </t>
  </si>
  <si>
    <t xml:space="preserve">VIGILANCIA A PUNTOS DE INTERES </t>
  </si>
  <si>
    <t>TRANSITAR SIN STICKER</t>
  </si>
  <si>
    <t xml:space="preserve">VENTA ILEGAL DE COMBUSTIBLES / MERCANCIAS </t>
  </si>
  <si>
    <t>GASOIL</t>
  </si>
  <si>
    <t xml:space="preserve">ESTIMULANTE SEXUAL (UNIDAD / FRASCO) </t>
  </si>
  <si>
    <t>Bahoruco</t>
  </si>
  <si>
    <t>Bayaguana (Monte Plata)</t>
  </si>
  <si>
    <t>Constanza (La Vega)</t>
  </si>
  <si>
    <t>Dajabón</t>
  </si>
  <si>
    <t>Distrito Nacional</t>
  </si>
  <si>
    <t>Duarte</t>
  </si>
  <si>
    <t>El seíbo</t>
  </si>
  <si>
    <t>Elías Piña</t>
  </si>
  <si>
    <t>Espaillat</t>
  </si>
  <si>
    <t>Gaspar Hernández (Espaillat)</t>
  </si>
  <si>
    <t>Hato Mayor</t>
  </si>
  <si>
    <t>Hermanas Mirabal (Salcedo)</t>
  </si>
  <si>
    <t>Independencia</t>
  </si>
  <si>
    <t>Isla Saona</t>
  </si>
  <si>
    <t>Jánico</t>
  </si>
  <si>
    <t>Jarabacoa (La Vega)</t>
  </si>
  <si>
    <t>La Altagracia</t>
  </si>
  <si>
    <t>La Vega</t>
  </si>
  <si>
    <t>María Trinidad Sánchez</t>
  </si>
  <si>
    <t>Miches (El seíbo)</t>
  </si>
  <si>
    <t>Monción (Santiago Rodríguez)</t>
  </si>
  <si>
    <t>Monseñor Nouel</t>
  </si>
  <si>
    <t>Monte Plata</t>
  </si>
  <si>
    <t>Montecristi</t>
  </si>
  <si>
    <t>Paraíso Barahona)</t>
  </si>
  <si>
    <t>Pedernales</t>
  </si>
  <si>
    <t>Peravia</t>
  </si>
  <si>
    <t>Restauración (Dajabón)</t>
  </si>
  <si>
    <t>Sabana Grande de Boyá</t>
  </si>
  <si>
    <t>San Cristóbal</t>
  </si>
  <si>
    <t>San José de las Matas (Santiago)</t>
  </si>
  <si>
    <t>San José de Ocoa</t>
  </si>
  <si>
    <t>San Juan de la Maguana</t>
  </si>
  <si>
    <t>Sánchez Ramírez</t>
  </si>
  <si>
    <t>Santiago de los Caballeros</t>
  </si>
  <si>
    <t>Santiago Rodríguez</t>
  </si>
  <si>
    <t>Valle Nuevo</t>
  </si>
  <si>
    <t>Valverde</t>
  </si>
  <si>
    <t>Vicente Noble</t>
  </si>
  <si>
    <t>Villa Altagracia (San Cristóbal)</t>
  </si>
  <si>
    <t>Yamasá (Monte Plata)</t>
  </si>
  <si>
    <t/>
  </si>
  <si>
    <t>ARMAS DE FABRICACION CASERA</t>
  </si>
  <si>
    <t>ARMAS DE FUEGO OCUPADAS</t>
  </si>
  <si>
    <t>ARMAS DE FUEGO RETENIDAS POR DOCUMENTOS</t>
  </si>
  <si>
    <t>CAJONES</t>
  </si>
  <si>
    <t>DINERO EN EFECTIVO</t>
  </si>
  <si>
    <t>EXTRANJEROS DETENIDOS</t>
  </si>
  <si>
    <t>KITIPO</t>
  </si>
  <si>
    <t>MAQUINAS TRAGAMONEDAS</t>
  </si>
  <si>
    <t>MOTOCICLETAS DETENIDAS POR DOCUMENTOS</t>
  </si>
  <si>
    <t>MOTOCICLETAS RECUPERADAS</t>
  </si>
  <si>
    <t>PARSONAS RETENIDAS POR PARTICIPACION EN CARRERAS</t>
  </si>
  <si>
    <t>PERSONAS EN-FLAGRANTE DELITO</t>
  </si>
  <si>
    <t>PERSONAS ENVIADAS A FISCALIA</t>
  </si>
  <si>
    <t>PERSONAS REQUISADAS Y DEPURADAS</t>
  </si>
  <si>
    <t>PERSONAS RETENIDAS</t>
  </si>
  <si>
    <t>PERSONAS RETENIDAS FICHADAS</t>
  </si>
  <si>
    <t>PERSONAS RETENIDAS POR SUSTANCIAS CONTROLADAS</t>
  </si>
  <si>
    <t>PORCIONES DE COCAINA</t>
  </si>
  <si>
    <t>PORCIONES DE CRACK</t>
  </si>
  <si>
    <t>PORCIONES DE MARIHUANA</t>
  </si>
  <si>
    <t>PROFUGOS DE LA JUSTICIA</t>
  </si>
  <si>
    <t>RECONOCIDOS DELINCUENTES</t>
  </si>
  <si>
    <t>VEHICULOS DETENIDOS POR DOCUMENTOS</t>
  </si>
  <si>
    <t>Motocicletas Registradas</t>
  </si>
  <si>
    <t xml:space="preserve">Motocicletas Retenidas </t>
  </si>
  <si>
    <t>Personas Detenidas</t>
  </si>
  <si>
    <t>Personas Registradas</t>
  </si>
  <si>
    <t>Vehiculos Registrados</t>
  </si>
  <si>
    <t>Vehiculos Retenidos</t>
  </si>
  <si>
    <t>Armas de Fuego Retenidas sin Documentos</t>
  </si>
  <si>
    <t>Armas de Fabricación Casera</t>
  </si>
  <si>
    <t>Porción de Cocaina</t>
  </si>
  <si>
    <t>Porción de Marihuana</t>
  </si>
  <si>
    <t>Porción de Crack</t>
  </si>
  <si>
    <t>Armas Blancas Retenidas</t>
  </si>
  <si>
    <t xml:space="preserve">Balanza </t>
  </si>
  <si>
    <t>HONDURAS</t>
  </si>
  <si>
    <t>GASPAR HERNÁNDEZ (MOCA)</t>
  </si>
  <si>
    <t>JARABACOA ( LA VEGA)</t>
  </si>
  <si>
    <t>Raso  ó Marinero + GM</t>
  </si>
  <si>
    <t>FFEMENINO</t>
  </si>
  <si>
    <t>PENTAVALENTE</t>
  </si>
  <si>
    <t>TDAP</t>
  </si>
  <si>
    <t>VPH</t>
  </si>
  <si>
    <t>BCG</t>
  </si>
  <si>
    <t>DPT</t>
  </si>
  <si>
    <t>SRP</t>
  </si>
  <si>
    <t>HEPATITIS B</t>
  </si>
  <si>
    <t>POLIO IPV</t>
  </si>
  <si>
    <t>POLIO OPV</t>
  </si>
  <si>
    <t>DT</t>
  </si>
  <si>
    <t>NEUMOCOCO</t>
  </si>
  <si>
    <t>ROTAVIRUS</t>
  </si>
  <si>
    <t>FAMILIAR/ MILITAR</t>
  </si>
  <si>
    <t>COL. CERVICAL</t>
  </si>
  <si>
    <t>EXTREMI INFER</t>
  </si>
  <si>
    <t>CUERPO MEDICO Y SANIDAD NAVAL</t>
  </si>
  <si>
    <t xml:space="preserve">¨BASE NAVAL 27 DE FEBRERO¨ </t>
  </si>
  <si>
    <t>SEXO</t>
  </si>
  <si>
    <t>ACCIDENTE</t>
  </si>
  <si>
    <t>ATROPELLAMIENTO</t>
  </si>
  <si>
    <t xml:space="preserve">CALENTAMIENTO </t>
  </si>
  <si>
    <t>CAM. RESCATE</t>
  </si>
  <si>
    <t>CHOQUE</t>
  </si>
  <si>
    <t>COMBUSTIBLE</t>
  </si>
  <si>
    <t>ELÉCTRICA</t>
  </si>
  <si>
    <t>FALLECIDOS</t>
  </si>
  <si>
    <t>HERIDOS</t>
  </si>
  <si>
    <t>MECANICA</t>
  </si>
  <si>
    <t>SEGURIDAD</t>
  </si>
  <si>
    <t>TALLERES</t>
  </si>
  <si>
    <t>VOLCADURA</t>
  </si>
  <si>
    <t>DESLIZAMIENTO</t>
  </si>
  <si>
    <t>OBRAS PUBLICAS</t>
  </si>
  <si>
    <t>Mayor General</t>
  </si>
  <si>
    <t>General de Brigada</t>
  </si>
  <si>
    <t>Mayor</t>
  </si>
  <si>
    <t xml:space="preserve">Sgto. </t>
  </si>
  <si>
    <t>Raso</t>
  </si>
  <si>
    <t xml:space="preserve">RASO </t>
  </si>
  <si>
    <t>LIBRAS DE AJO</t>
  </si>
  <si>
    <t>WISKI (LITROS)</t>
  </si>
  <si>
    <t>NORTEAMERICANOS</t>
  </si>
  <si>
    <t>DETENCION DE PERSONAS</t>
  </si>
  <si>
    <t>Apoyo 9-1-1</t>
  </si>
  <si>
    <t>Apoyo DNCD</t>
  </si>
  <si>
    <t>Asistencia marítima</t>
  </si>
  <si>
    <t>Ejercicios Instrucción</t>
  </si>
  <si>
    <t>Migración Ilegal</t>
  </si>
  <si>
    <t>Patrulla y vigilancia</t>
  </si>
  <si>
    <t>Seguridad Marítima</t>
  </si>
  <si>
    <t xml:space="preserve">BAJAS </t>
  </si>
  <si>
    <t>PERSONAL FUERA</t>
  </si>
  <si>
    <t>INCIDENCIAS EN EL TLA</t>
  </si>
  <si>
    <t>RON BAKARA (BOTELLAS DE 750 ML)</t>
  </si>
  <si>
    <t>PACA DE ROPA USADA</t>
  </si>
  <si>
    <t>GALONES DE GASOIL</t>
  </si>
  <si>
    <t>LIBRAS DE MARIHUANA</t>
  </si>
  <si>
    <t xml:space="preserve">Amber Cove </t>
  </si>
  <si>
    <t>INSPECCIÓN CAMIONES DE TRANSPORTAN DE COMBUSTIBLES Y MERCANCÍAS</t>
  </si>
  <si>
    <t>INSPECCIÓN CAMIONES DE DESECHOS OLEOSOS, SLOP, SLUDGE, Y AGUAS DE SENTINA EN LAS INSTALACIONES PORTUARIAS</t>
  </si>
  <si>
    <t>AMBULACIA</t>
  </si>
  <si>
    <t>GRÚAS</t>
  </si>
  <si>
    <t>NEUMÁTICO</t>
  </si>
  <si>
    <t>LOCA</t>
  </si>
  <si>
    <t>PAQUETES DE CRACK</t>
  </si>
  <si>
    <t>SOLARES INTERVENIDOS POR DESALOJO</t>
  </si>
  <si>
    <t>MUERTES</t>
  </si>
  <si>
    <t>NOVEDADES</t>
  </si>
  <si>
    <t>FRANCIA</t>
  </si>
  <si>
    <t>CANADA</t>
  </si>
  <si>
    <t>CHINA</t>
  </si>
  <si>
    <t xml:space="preserve">PAIS </t>
  </si>
  <si>
    <t>INST</t>
  </si>
  <si>
    <t>Cabo</t>
  </si>
  <si>
    <t xml:space="preserve">COPROLOGICO </t>
  </si>
  <si>
    <t xml:space="preserve">CREATININA </t>
  </si>
  <si>
    <t xml:space="preserve">FALCEMIA </t>
  </si>
  <si>
    <t xml:space="preserve">GLICEMIA </t>
  </si>
  <si>
    <t>HCG</t>
  </si>
  <si>
    <t xml:space="preserve">SANGRE OCULTA </t>
  </si>
  <si>
    <t xml:space="preserve">TIPIFICACION </t>
  </si>
  <si>
    <t>UREA</t>
  </si>
  <si>
    <t xml:space="preserve">EX. ORINA </t>
  </si>
  <si>
    <t>HEMOGRAMA</t>
  </si>
  <si>
    <t>ACIDO URICO</t>
  </si>
  <si>
    <t>COLESTEROL</t>
  </si>
  <si>
    <t xml:space="preserve">TRIGLICERIDOS </t>
  </si>
  <si>
    <t>HDL</t>
  </si>
  <si>
    <t>LDL</t>
  </si>
  <si>
    <t>FACTOR REUMATICO</t>
  </si>
  <si>
    <t>ERITROSEDIMENTACION</t>
  </si>
  <si>
    <t>ASO</t>
  </si>
  <si>
    <t>BILIRRUBINA DIRECTA</t>
  </si>
  <si>
    <t>BILIRRUBINA INDIRECTA</t>
  </si>
  <si>
    <t>BILIRRUBINA TOTAL</t>
  </si>
  <si>
    <t>RECUENTO DE PLAQUETA</t>
  </si>
  <si>
    <t>LDH</t>
  </si>
  <si>
    <t>HEPATITIS A</t>
  </si>
  <si>
    <t>HEPATITIS C</t>
  </si>
  <si>
    <t>CONSULTAS POR  GENERO</t>
  </si>
  <si>
    <t>RELACION  DE CONSULTAS POR CATEGORIA</t>
  </si>
  <si>
    <t>OTORRINOLARINGOLOGIA</t>
  </si>
  <si>
    <t>DEFUNCIONS</t>
  </si>
  <si>
    <t>NEFROLOGIA</t>
  </si>
  <si>
    <t>NEUROLOGIA</t>
  </si>
  <si>
    <t>&gt;1 AÑO</t>
  </si>
  <si>
    <t>BRAZO</t>
  </si>
  <si>
    <t>HOMBROS</t>
  </si>
  <si>
    <t>MUÑECA</t>
  </si>
  <si>
    <t>ANTE-BRAZOS</t>
  </si>
  <si>
    <t>COL. DOR.</t>
  </si>
  <si>
    <t>OF.GENERALES</t>
  </si>
  <si>
    <t>INST.</t>
  </si>
  <si>
    <t>ASIMILADO MIL. CAT. I</t>
  </si>
  <si>
    <t>ASIMILADO MIL. CAT. II</t>
  </si>
  <si>
    <t>ASIMILADO MIL. CAT. III</t>
  </si>
  <si>
    <t>ASIMILADO MIL. CAT. IV</t>
  </si>
  <si>
    <t>ASIMILADO MIL. CAT. V</t>
  </si>
  <si>
    <t>ASIMILADO MIL. CAT. VI</t>
  </si>
  <si>
    <t>ASIMILADO MIL. CAT. VII</t>
  </si>
  <si>
    <t>ASIMILADO MIL. CAT. VIII</t>
  </si>
  <si>
    <t>Asimilado Mil. CAT. I</t>
  </si>
  <si>
    <t>Asimilado Mil. CAT. IV</t>
  </si>
  <si>
    <t>Asimilado Mil. CAT. VIII</t>
  </si>
  <si>
    <t>CAPSULAS PARA PISTOLA</t>
  </si>
  <si>
    <t>ESCOPETAS</t>
  </si>
  <si>
    <t>HARINA DE TRIGO (SACOS)</t>
  </si>
  <si>
    <t>RENUNCIA</t>
  </si>
  <si>
    <t>CANCELADO</t>
  </si>
  <si>
    <t>1ER. TENIENTE</t>
  </si>
  <si>
    <t>2DO. TENIENTE</t>
  </si>
  <si>
    <t xml:space="preserve">SARGENTO </t>
  </si>
  <si>
    <t>NAC</t>
  </si>
  <si>
    <t>ACEITE SOL DE ORO (MEDIO GALÓN)</t>
  </si>
  <si>
    <t>SACOS DE ARROZ (25 LIBRAS)</t>
  </si>
  <si>
    <t>SACOS DE ARROZ (55 LIBRAS)</t>
  </si>
  <si>
    <t xml:space="preserve">SACOS DE MAIZ </t>
  </si>
  <si>
    <t>PAQUETES DE HARINA DE MAIZ</t>
  </si>
  <si>
    <t>SACOS DE PAPA</t>
  </si>
  <si>
    <t>SACOS DE POLLO</t>
  </si>
  <si>
    <t>PAQUETES DE CHOCOLATE</t>
  </si>
  <si>
    <t>PAQUETES DE GALLETAS</t>
  </si>
  <si>
    <t>SACO DE GUINEOS</t>
  </si>
  <si>
    <t>SACO DE LIMONES</t>
  </si>
  <si>
    <t>SACOS DE HIELO</t>
  </si>
  <si>
    <t>FRASCOS DE MAYONESA</t>
  </si>
  <si>
    <t>PRENDAS DE VESTIR</t>
  </si>
  <si>
    <t>ACCESORIOS DE CELULARES</t>
  </si>
  <si>
    <t>RON TASTADOU  (BOTELLAS DE 750 ML)</t>
  </si>
  <si>
    <t>RON FLAND  (BOTELLAS DE 750 ML)</t>
  </si>
  <si>
    <t>RON DORADO  (BOTELLAS DE 750 ML)</t>
  </si>
  <si>
    <t>BULTOS DE ROPA NUEVA</t>
  </si>
  <si>
    <t>PARES DE ZAPATOS</t>
  </si>
  <si>
    <t>CAJA DE ZAPATOS</t>
  </si>
  <si>
    <t>PAQUETES DE PLATOS DESECHABLES</t>
  </si>
  <si>
    <t>CHAMPAGNE  (BOTELLAS DE 750 ML)</t>
  </si>
  <si>
    <t>RON LOISE  (BOTELLAS DE 750 ML)</t>
  </si>
  <si>
    <t>JUGOS (12 ONZAS)</t>
  </si>
  <si>
    <t>ALOE VERA (20 ONZAS)</t>
  </si>
  <si>
    <t>ANIES (BOTELLAS DE 750 ML)</t>
  </si>
  <si>
    <t>AGUA(BOTELLAS DE 750 ML)</t>
  </si>
  <si>
    <t>GATORADE (BOTELLAS DE 750 ML)</t>
  </si>
  <si>
    <t>Amber Cove</t>
  </si>
  <si>
    <t>GLP</t>
  </si>
  <si>
    <t>Armas de Fuego Retenidas "Lic. Vencida"</t>
  </si>
  <si>
    <t>CC ESTE</t>
  </si>
  <si>
    <t>Bocina</t>
  </si>
  <si>
    <t>HOOKAS</t>
  </si>
  <si>
    <t>COMIPOL</t>
  </si>
  <si>
    <t xml:space="preserve">CARTAS ATENCIONES MEDICAS </t>
  </si>
  <si>
    <t>SUSTRACCIÓN DE ARMAS NO LETALES</t>
  </si>
  <si>
    <t>SUSTRACCIÓN DE ARMAS LETALES</t>
  </si>
  <si>
    <t>ARGENTINA</t>
  </si>
  <si>
    <t>INGLATERRA</t>
  </si>
  <si>
    <t>PAIS</t>
  </si>
  <si>
    <t>UNIVERSIDAD ABIERTA PARA ADULTOS UAPA</t>
  </si>
  <si>
    <t>PONTIFICA UN. CAT. MADRE Y MAESTRA PUCMM</t>
  </si>
  <si>
    <t>UNIVERSIDAD DE LA TERCERA EDAD, UTE</t>
  </si>
  <si>
    <t>UNIVERSIDAD IBEROAMERICANA, UNIBE</t>
  </si>
  <si>
    <t>UNIVERSIDAD UCE</t>
  </si>
  <si>
    <t>UNIVERSIDAD DEL CARIBE, UNICARIBE</t>
  </si>
  <si>
    <t>UNIVERSIDAD PSIC. INDUSTRIAL DOM., UPID</t>
  </si>
  <si>
    <t>UNIV. EUGENIO MARIA DE HOSTOS, UNIRENHOS</t>
  </si>
  <si>
    <t>UPID COLEGIO</t>
  </si>
  <si>
    <t>UNICARIBE COLEGIO</t>
  </si>
  <si>
    <t>UNIV. EXPERIMENTAL FELIZ ADAM, UNEFA</t>
  </si>
  <si>
    <t>INST. TECN. DE SANTO DOM., INTEC UNIVERSIDAD</t>
  </si>
  <si>
    <t>INST. TECN. DE SANTO DOMINGO INTEC,  INGLES</t>
  </si>
  <si>
    <t>UNIVERSIDAD UNPHU</t>
  </si>
  <si>
    <t>ALIANZA FRANCESA</t>
  </si>
  <si>
    <t>TGO (AST)</t>
  </si>
  <si>
    <t>TGP (ALT)</t>
  </si>
  <si>
    <t>TOXOPLASMOSIS IGG</t>
  </si>
  <si>
    <t>TOXOPLASMOSIS IGM</t>
  </si>
  <si>
    <t>SIFILI (PRUEBA TREPONEMICA)</t>
  </si>
  <si>
    <t>GAMMA GLUTAMIL TRANSFERASA (GGT)</t>
  </si>
  <si>
    <t>NITROGENO UREICO (BUN)</t>
  </si>
  <si>
    <t>OF. GENERAL</t>
  </si>
  <si>
    <t xml:space="preserve">  5    -    14</t>
  </si>
  <si>
    <t>OCTUBRE</t>
  </si>
  <si>
    <t>NOVIEMBRE</t>
  </si>
  <si>
    <t>DICIEMBRE</t>
  </si>
  <si>
    <t>1ER.TENIENTE</t>
  </si>
  <si>
    <t xml:space="preserve">CADETES </t>
  </si>
  <si>
    <t>ASP. A CADETES</t>
  </si>
  <si>
    <t>SUSPENDIDO DE FUNCIONES</t>
  </si>
  <si>
    <t>TRASLADADOS A LA ARMADA DE LA REP. DON.</t>
  </si>
  <si>
    <t>NO SER NECESARIO SUS SERVICIOS</t>
  </si>
  <si>
    <t>TRASLADO A LA FUERZA AÉREA  DE REP. DOM.</t>
  </si>
  <si>
    <t>BAJO NIVEL DE RENDIMIENTO</t>
  </si>
  <si>
    <t>Tte. Coronel4</t>
  </si>
  <si>
    <t xml:space="preserve">Cabo </t>
  </si>
  <si>
    <t xml:space="preserve">MAYOR </t>
  </si>
  <si>
    <t>CHILENA</t>
  </si>
  <si>
    <t>MARIHUANA (PORC)</t>
  </si>
  <si>
    <t xml:space="preserve">PATANA </t>
  </si>
  <si>
    <t>HUEVO (UDS.)</t>
  </si>
  <si>
    <t>DESODORANTES UNDS.</t>
  </si>
  <si>
    <t>VACAS</t>
  </si>
  <si>
    <t>CABALLOS</t>
  </si>
  <si>
    <t>JABÓN   UNDS.</t>
  </si>
  <si>
    <t>JARABE (UNIDADES)</t>
  </si>
  <si>
    <t>UNIDADES DE ANIMALES</t>
  </si>
  <si>
    <t>AGUA (GARRAFONES)</t>
  </si>
  <si>
    <t>CERDOS</t>
  </si>
  <si>
    <t>MULOS</t>
  </si>
  <si>
    <t>BURROS</t>
  </si>
  <si>
    <t xml:space="preserve"> CLERÉN   (GL.)      </t>
  </si>
  <si>
    <t>EXCLUIDO DE NOMINA (CHOCA EN OTRA INST.)</t>
  </si>
  <si>
    <t>RETIRO VOLUNTARIO</t>
  </si>
  <si>
    <t>BAJO RENDIMIENTO ACADÉMICO</t>
  </si>
  <si>
    <t>CONCESIÓN DE PENSIÓN</t>
  </si>
  <si>
    <t>SU PROPIA SOLICITUD</t>
  </si>
  <si>
    <t>ASP.GM</t>
  </si>
  <si>
    <t>ASIMILADOS</t>
  </si>
  <si>
    <t>GUARDIAMARINAS</t>
  </si>
  <si>
    <t>EXTRANJERA</t>
  </si>
  <si>
    <t>COLOMBIANO</t>
  </si>
  <si>
    <t>VENEZOLANO</t>
  </si>
  <si>
    <t>ECUATORIANO</t>
  </si>
  <si>
    <t>CUBANO</t>
  </si>
  <si>
    <t>PUERTO RIQUEÑOS</t>
  </si>
  <si>
    <t>Escolta de Barcaza</t>
  </si>
  <si>
    <t xml:space="preserve">Prueba// Mantenimiento </t>
  </si>
  <si>
    <t>FALLECIDO POR QUEBRANTO DE SALUD</t>
  </si>
  <si>
    <t xml:space="preserve">SOLICITUD ACEPTADA </t>
  </si>
  <si>
    <t xml:space="preserve">NO ADAPTARSE A LA VIDA MILITAR </t>
  </si>
  <si>
    <t>FALTA GRAVE DEBIDAMENTE COMPROBAA</t>
  </si>
  <si>
    <t>USUARIOS QUE HAN BAJADO A LAS VÍAS FÉRREAS</t>
  </si>
  <si>
    <t>OBJETOS CAÍDOS EN LAS VÍAS</t>
  </si>
  <si>
    <t>USUARIOS QUE HAN BAJADO A LAS VÍAS</t>
  </si>
  <si>
    <t>RIÑAS ENTRE USUARIOS Y EMPLEADOS</t>
  </si>
  <si>
    <t xml:space="preserve">INGRESAR ILEGALMENTE AL SISTEMA </t>
  </si>
  <si>
    <t xml:space="preserve">DAÑOS AL PATRIMONIO </t>
  </si>
  <si>
    <t>ESTADOUNIDENSE</t>
  </si>
  <si>
    <t>FRANCESES</t>
  </si>
  <si>
    <t>CHINO</t>
  </si>
  <si>
    <t>Colombiano</t>
  </si>
  <si>
    <t>SACOS DE CACAO</t>
  </si>
  <si>
    <t>MANTEQUILLA</t>
  </si>
  <si>
    <t>SACOS DE CEBOLLA (50 LIBRAS)</t>
  </si>
  <si>
    <t>SACOS DE AZUCAR  (50 LIBRAS)</t>
  </si>
  <si>
    <t>SACOS DE HABICHUELA (50 LIBRAS)</t>
  </si>
  <si>
    <t>LIBRAS DE HABICHUELA NEGRA</t>
  </si>
  <si>
    <t>SACOS DE HARINA</t>
  </si>
  <si>
    <t xml:space="preserve">LECHE EVAPORADA BONGU </t>
  </si>
  <si>
    <t>ACEITE MAZOLA  (GALONES)</t>
  </si>
  <si>
    <t>ACEITE SOL DE ORO (GALONES)</t>
  </si>
  <si>
    <t xml:space="preserve">SALSA BELLA </t>
  </si>
  <si>
    <t xml:space="preserve">SAZÓN LIQUIDO RANCHERO </t>
  </si>
  <si>
    <t xml:space="preserve">SAZÓN EN POLVO RANCHERO </t>
  </si>
  <si>
    <t xml:space="preserve">CATCHUP </t>
  </si>
  <si>
    <t>PAQUETES DE PASTA</t>
  </si>
  <si>
    <t>PAQUETES DE HOJUELAS DE MAIZ</t>
  </si>
  <si>
    <t>SARDINAS (UNIDADES</t>
  </si>
  <si>
    <t>SALAMI</t>
  </si>
  <si>
    <t>HUACALES DE TOMATES</t>
  </si>
  <si>
    <t>PAQUETES DE PAN</t>
  </si>
  <si>
    <t>LATAS DE COCOA</t>
  </si>
  <si>
    <t>PAQUETES DE JUGO EN POLVO</t>
  </si>
  <si>
    <t>SOBRES DE AVENA</t>
  </si>
  <si>
    <t>PAQUETES DE SALCHICHA</t>
  </si>
  <si>
    <t>SACO DE COCOS</t>
  </si>
  <si>
    <t>SACO DE REPOLLO</t>
  </si>
  <si>
    <t>LATAS DE MAIZ</t>
  </si>
  <si>
    <t>LATAS DE PETIT POIS</t>
  </si>
  <si>
    <t>GALONES DE VINAGRE</t>
  </si>
  <si>
    <t>SACO DE ZANAHORIAS</t>
  </si>
  <si>
    <t>SACO DE AJIES</t>
  </si>
  <si>
    <t>FUNDAS DE LIMONES</t>
  </si>
  <si>
    <t>SACO DE SAZONES</t>
  </si>
  <si>
    <t>FUNDAS DE SAZONES</t>
  </si>
  <si>
    <t>SACOS DE PAQUETES DE BOLSAS PLASTICAS</t>
  </si>
  <si>
    <t>POLLOS</t>
  </si>
  <si>
    <t>PAQUETES DE FOSFOROS</t>
  </si>
  <si>
    <t>PAQUETES DE PALOMITAS DE MAIZ</t>
  </si>
  <si>
    <t>FRASCOS DE SAL</t>
  </si>
  <si>
    <t>CAJA DE MACARRONES</t>
  </si>
  <si>
    <t xml:space="preserve">HUEVOS </t>
  </si>
  <si>
    <t>SOBRES DE CAFÉ</t>
  </si>
  <si>
    <t>FUNDA DE AJIES</t>
  </si>
  <si>
    <t>SACO DE BERENGENA</t>
  </si>
  <si>
    <t>PAQUETES DE DESECHABLES</t>
  </si>
  <si>
    <t>PAQUETE DE ARENQUE</t>
  </si>
  <si>
    <t>SACOS DE PEPINOS</t>
  </si>
  <si>
    <t>SACOS DE REMOLACHA</t>
  </si>
  <si>
    <t>SACOS DE PAN</t>
  </si>
  <si>
    <t>PAQUETES DE BOLONES</t>
  </si>
  <si>
    <t>SACO DE PLATANOS</t>
  </si>
  <si>
    <t>CUBETA DE PESCADO</t>
  </si>
  <si>
    <t>CAJAS DE ARENQUE</t>
  </si>
  <si>
    <t>SACOS DE COCO</t>
  </si>
  <si>
    <t>SACOS DE LANGOSTAS Y CENTOLLAS</t>
  </si>
  <si>
    <t>PAQUETES DE SOBRES  DE MAYONESA</t>
  </si>
  <si>
    <t>PAQUETES DE SAL</t>
  </si>
  <si>
    <t>CAJAS DE VINAGRE</t>
  </si>
  <si>
    <t>PAQUETES DE GELATINA</t>
  </si>
  <si>
    <t>PAQUETES DE BOLSAS PLASTICAS</t>
  </si>
  <si>
    <t>PAQUETES DE APIO</t>
  </si>
  <si>
    <t>UNIDADES DE GUINEOS</t>
  </si>
  <si>
    <t>UNIDADES DE PLATANOS</t>
  </si>
  <si>
    <t>UNIDADES DE TAYOTA</t>
  </si>
  <si>
    <t>LIBRAS DE CARNE DE RES</t>
  </si>
  <si>
    <t>LIMONES</t>
  </si>
  <si>
    <t>NARANJAS AGRIAS</t>
  </si>
  <si>
    <t>BERENGENAS</t>
  </si>
  <si>
    <t>CAJA BACALAO</t>
  </si>
  <si>
    <t>SACOS DE PUNTILLA (125 LIBRAS)</t>
  </si>
  <si>
    <t>BACALAO (LIBRAS)</t>
  </si>
  <si>
    <t>SACOS DE ARROZ (125 LIBRAS)</t>
  </si>
  <si>
    <t>SACOS DE ARROZ (100 LIBRAS)</t>
  </si>
  <si>
    <t>SACOS DE PLÁTANOS</t>
  </si>
  <si>
    <t>RACIMOS DE PLÁTANOS</t>
  </si>
  <si>
    <t>SALCHICAS (UNIDADES)</t>
  </si>
  <si>
    <t xml:space="preserve">CAMION </t>
  </si>
  <si>
    <t>GRAMOS DE CRACK</t>
  </si>
  <si>
    <t>GALONES DE GASOLINA</t>
  </si>
  <si>
    <t>MUNICIONES</t>
  </si>
  <si>
    <t>CHILENAS</t>
  </si>
  <si>
    <t>LIBRAS DE COCAINA</t>
  </si>
  <si>
    <t>CHAGÓN</t>
  </si>
  <si>
    <t>ARMAS DEPORTIVAS</t>
  </si>
  <si>
    <t xml:space="preserve"> CARTUCHOS 12MM</t>
  </si>
  <si>
    <t xml:space="preserve">PERDIGON </t>
  </si>
  <si>
    <t>RIFLE PERDIGON</t>
  </si>
  <si>
    <t xml:space="preserve">TRASIEGO ILEGAL DE COMBUSTIBLES </t>
  </si>
  <si>
    <t>INCAUTACIÓN DE ARENA</t>
  </si>
  <si>
    <t>INCAUTACIÓN DE MADERA (PIES)</t>
  </si>
  <si>
    <t>OPERATIVO</t>
  </si>
  <si>
    <t>PERSONA DETENIDA</t>
  </si>
  <si>
    <t>SACOS DE CARBÓN INCAUTADOS</t>
  </si>
  <si>
    <t>VEHÍCULOS  RETENIDOS</t>
  </si>
  <si>
    <t>ARMAS BLANCAS RETENIDAS</t>
  </si>
  <si>
    <t>ARMAS DE FABRICACIÓN CASERA</t>
  </si>
  <si>
    <t xml:space="preserve">ARMAS DE FUEGO REGISTRADAS </t>
  </si>
  <si>
    <t>ARMAS DE FUEGO RETENIDAS SIN DOCUMENTOS</t>
  </si>
  <si>
    <t>EXTRANJEROS INDOCUMENTADOS</t>
  </si>
  <si>
    <t>HOOKAS INCAUTADAS</t>
  </si>
  <si>
    <t>MOTOCICLETAS DEPURADAS</t>
  </si>
  <si>
    <t>OBJETOS INCAUTADOS</t>
  </si>
  <si>
    <t>PERSONAS DEPURADAS</t>
  </si>
  <si>
    <t>PERSONAS DETENIDAS CON REGISTRO POLICIALES</t>
  </si>
  <si>
    <t>PORCIÓN DE COCAINA</t>
  </si>
  <si>
    <t>PORCIÓN DE CRACK</t>
  </si>
  <si>
    <t>PORCIÓN DE MARIHUANA</t>
  </si>
  <si>
    <t>VEHÍCULOS DEPURADOS</t>
  </si>
  <si>
    <t xml:space="preserve">VEHÍCULOS RETENIDOS </t>
  </si>
  <si>
    <t>ACTIVIDADES COMUNITARIAS</t>
  </si>
  <si>
    <t>ALLANAMIENTOS</t>
  </si>
  <si>
    <t>EQUIPOS DE SONIDO (RADIO)</t>
  </si>
  <si>
    <t>ORD. PENDIENTES (V.G)</t>
  </si>
  <si>
    <t>PLANTAS ELECTRICAS</t>
  </si>
  <si>
    <t>VEHICULOS POR CONTAMINACION SONICA</t>
  </si>
  <si>
    <t>CAJONES DE MÚSICA INCAUTADOS</t>
  </si>
  <si>
    <t>PÉRDIDA DE ARMAS</t>
  </si>
  <si>
    <t>PÈRDIDA DE ARMAS</t>
  </si>
  <si>
    <t>TRINIDAD Y TOBAGO</t>
  </si>
  <si>
    <t>DUBAI</t>
  </si>
  <si>
    <t>PUERTO RICO</t>
  </si>
  <si>
    <t>SURINAN</t>
  </si>
  <si>
    <t>UNIVERDIDAD</t>
  </si>
  <si>
    <t>NACIONALES</t>
  </si>
  <si>
    <t>EXTRANGEROS</t>
  </si>
  <si>
    <t>Tte.General o Almirante</t>
  </si>
  <si>
    <t>Sargento Primero</t>
  </si>
  <si>
    <t>FOSFORO (P)</t>
  </si>
  <si>
    <t>DENGUE IGG</t>
  </si>
  <si>
    <t>DENGUE IGM</t>
  </si>
  <si>
    <t>ALBUMINA</t>
  </si>
  <si>
    <t>TS</t>
  </si>
  <si>
    <t>TC</t>
  </si>
  <si>
    <t>GLOBULINA</t>
  </si>
  <si>
    <t>PROTEINA C REACTIVA</t>
  </si>
  <si>
    <t>NUTRICIONISTA</t>
  </si>
  <si>
    <t xml:space="preserve">ODONTOLOGIA </t>
  </si>
  <si>
    <t>DEFUNCIONES PEDIATRICAS</t>
  </si>
  <si>
    <t xml:space="preserve">VACUNACION </t>
  </si>
  <si>
    <t>MENINGOCOCO</t>
  </si>
  <si>
    <t>INFLUENZA</t>
  </si>
  <si>
    <t xml:space="preserve">INFECTOLOGIA </t>
  </si>
  <si>
    <t xml:space="preserve">NEFROLOGIA </t>
  </si>
  <si>
    <t>40-44</t>
  </si>
  <si>
    <t>UROGRAFIA</t>
  </si>
  <si>
    <t>COL, CER</t>
  </si>
  <si>
    <t>ABDOMEN</t>
  </si>
  <si>
    <t>COL. CER</t>
  </si>
  <si>
    <t>EXTREMI SUP</t>
  </si>
  <si>
    <t>MAMOGRAFIA</t>
  </si>
  <si>
    <t>CADETE/GUARDIAMARINA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</si>
</sst>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9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name val="Arial"/>
    </font>
    <font>
      <b/>
      <sz val="13"/>
      <color rgb="FFFFFFFF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Bookman Old Style"/>
      <family val="1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0"/>
      <color theme="0"/>
      <name val="Calibri"/>
      <family val="2"/>
      <scheme val="minor"/>
    </font>
    <font>
      <b/>
      <sz val="12"/>
      <name val="Bookman Old Style"/>
      <family val="1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</font>
    <font>
      <sz val="10"/>
      <color rgb="FF000000"/>
      <name val="Times New Roman"/>
    </font>
    <font>
      <b/>
      <sz val="10"/>
      <color rgb="FF595959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5482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F6228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  <fill>
      <patternFill patternType="solid">
        <fgColor theme="4"/>
        <bgColor theme="4" tint="0.79998168889431442"/>
      </patternFill>
    </fill>
  </fills>
  <borders count="4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43"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0" fillId="0" borderId="0" xfId="0" applyFill="1"/>
    <xf numFmtId="0" fontId="22" fillId="0" borderId="5" xfId="0" applyFont="1" applyFill="1" applyBorder="1" applyAlignment="1">
      <alignment horizontal="center"/>
    </xf>
    <xf numFmtId="3" fontId="23" fillId="0" borderId="5" xfId="0" applyNumberFormat="1" applyFont="1" applyFill="1" applyBorder="1" applyAlignment="1">
      <alignment horizontal="center"/>
    </xf>
    <xf numFmtId="0" fontId="22" fillId="0" borderId="7" xfId="0" applyFont="1" applyFill="1" applyBorder="1" applyAlignment="1">
      <alignment horizontal="center"/>
    </xf>
    <xf numFmtId="0" fontId="24" fillId="0" borderId="21" xfId="0" applyFont="1" applyFill="1" applyBorder="1" applyAlignment="1">
      <alignment horizontal="center" wrapText="1" readingOrder="1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3" fontId="0" fillId="0" borderId="0" xfId="0" applyNumberFormat="1" applyFill="1"/>
    <xf numFmtId="3" fontId="0" fillId="0" borderId="0" xfId="0" applyNumberFormat="1" applyFill="1" applyAlignment="1">
      <alignment horizontal="left"/>
    </xf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18" fillId="0" borderId="0" xfId="0" applyFont="1" applyFill="1"/>
    <xf numFmtId="3" fontId="18" fillId="0" borderId="0" xfId="0" applyNumberFormat="1" applyFont="1" applyFill="1"/>
    <xf numFmtId="0" fontId="19" fillId="0" borderId="38" xfId="0" applyFont="1" applyFill="1" applyBorder="1"/>
    <xf numFmtId="0" fontId="1" fillId="0" borderId="0" xfId="0" applyFont="1" applyFill="1" applyAlignment="1">
      <alignment horizontal="center"/>
    </xf>
    <xf numFmtId="0" fontId="0" fillId="0" borderId="29" xfId="0" applyFill="1" applyBorder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29" fillId="0" borderId="0" xfId="0" applyFont="1" applyFill="1" applyAlignment="1">
      <alignment horizontal="center" vertical="center" readingOrder="1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right" vertical="center" wrapText="1" readingOrder="1"/>
    </xf>
    <xf numFmtId="3" fontId="6" fillId="0" borderId="1" xfId="0" applyNumberFormat="1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/>
    </xf>
    <xf numFmtId="3" fontId="5" fillId="2" borderId="1" xfId="0" applyNumberFormat="1" applyFont="1" applyFill="1" applyBorder="1" applyAlignment="1">
      <alignment horizontal="center" wrapText="1" readingOrder="1"/>
    </xf>
    <xf numFmtId="0" fontId="0" fillId="0" borderId="0" xfId="0" applyAlignment="1">
      <alignment horizontal="left"/>
    </xf>
    <xf numFmtId="0" fontId="0" fillId="0" borderId="0" xfId="0" applyNumberFormat="1"/>
    <xf numFmtId="0" fontId="0" fillId="3" borderId="0" xfId="0" applyFill="1" applyAlignment="1">
      <alignment horizontal="left"/>
    </xf>
    <xf numFmtId="0" fontId="0" fillId="3" borderId="0" xfId="0" applyNumberFormat="1" applyFill="1"/>
    <xf numFmtId="3" fontId="0" fillId="0" borderId="0" xfId="0" applyNumberFormat="1"/>
    <xf numFmtId="0" fontId="8" fillId="4" borderId="1" xfId="0" applyFont="1" applyFill="1" applyBorder="1" applyAlignment="1">
      <alignment horizontal="center" wrapText="1" readingOrder="1"/>
    </xf>
    <xf numFmtId="0" fontId="9" fillId="0" borderId="1" xfId="0" applyFont="1" applyBorder="1" applyAlignment="1">
      <alignment horizontal="left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wrapText="1" readingOrder="1"/>
    </xf>
    <xf numFmtId="3" fontId="8" fillId="4" borderId="1" xfId="0" applyNumberFormat="1" applyFont="1" applyFill="1" applyBorder="1" applyAlignment="1">
      <alignment horizontal="center" wrapText="1" readingOrder="1"/>
    </xf>
    <xf numFmtId="0" fontId="10" fillId="5" borderId="1" xfId="0" applyFont="1" applyFill="1" applyBorder="1" applyAlignment="1">
      <alignment horizontal="center" wrapText="1" readingOrder="1"/>
    </xf>
    <xf numFmtId="0" fontId="10" fillId="5" borderId="2" xfId="0" applyFont="1" applyFill="1" applyBorder="1" applyAlignment="1">
      <alignment horizontal="center" wrapText="1" readingOrder="1"/>
    </xf>
    <xf numFmtId="3" fontId="9" fillId="0" borderId="1" xfId="0" applyNumberFormat="1" applyFont="1" applyBorder="1" applyAlignment="1">
      <alignment horizontal="right" wrapText="1" readingOrder="1"/>
    </xf>
    <xf numFmtId="3" fontId="10" fillId="5" borderId="1" xfId="0" applyNumberFormat="1" applyFont="1" applyFill="1" applyBorder="1" applyAlignment="1">
      <alignment horizontal="right" wrapText="1" readingOrder="1"/>
    </xf>
    <xf numFmtId="0" fontId="0" fillId="6" borderId="0" xfId="0" applyFill="1"/>
    <xf numFmtId="3" fontId="0" fillId="6" borderId="0" xfId="0" applyNumberFormat="1" applyFill="1"/>
    <xf numFmtId="0" fontId="12" fillId="7" borderId="1" xfId="0" applyFont="1" applyFill="1" applyBorder="1" applyAlignment="1">
      <alignment horizontal="center" vertical="center" wrapText="1" readingOrder="1"/>
    </xf>
    <xf numFmtId="0" fontId="20" fillId="0" borderId="2" xfId="0" applyFont="1" applyBorder="1" applyAlignment="1">
      <alignment horizontal="center" wrapText="1" readingOrder="1"/>
    </xf>
    <xf numFmtId="3" fontId="20" fillId="0" borderId="2" xfId="0" applyNumberFormat="1" applyFont="1" applyBorder="1" applyAlignment="1">
      <alignment horizontal="center" wrapText="1" readingOrder="1"/>
    </xf>
    <xf numFmtId="3" fontId="20" fillId="0" borderId="1" xfId="0" applyNumberFormat="1" applyFont="1" applyBorder="1" applyAlignment="1">
      <alignment horizontal="center" wrapText="1" readingOrder="1"/>
    </xf>
    <xf numFmtId="0" fontId="20" fillId="0" borderId="14" xfId="0" applyFont="1" applyBorder="1" applyAlignment="1">
      <alignment horizontal="center" wrapText="1" readingOrder="1"/>
    </xf>
    <xf numFmtId="3" fontId="20" fillId="0" borderId="14" xfId="0" applyNumberFormat="1" applyFont="1" applyBorder="1" applyAlignment="1">
      <alignment horizontal="center" wrapText="1" readingOrder="1"/>
    </xf>
    <xf numFmtId="0" fontId="20" fillId="0" borderId="3" xfId="0" applyFont="1" applyBorder="1" applyAlignment="1">
      <alignment horizontal="center" wrapText="1" readingOrder="1"/>
    </xf>
    <xf numFmtId="0" fontId="12" fillId="7" borderId="1" xfId="0" applyFont="1" applyFill="1" applyBorder="1" applyAlignment="1">
      <alignment horizontal="center" wrapText="1" readingOrder="1"/>
    </xf>
    <xf numFmtId="3" fontId="12" fillId="7" borderId="1" xfId="0" applyNumberFormat="1" applyFont="1" applyFill="1" applyBorder="1" applyAlignment="1">
      <alignment horizontal="center" wrapText="1" readingOrder="1"/>
    </xf>
    <xf numFmtId="3" fontId="0" fillId="0" borderId="0" xfId="0" applyNumberFormat="1" applyAlignment="1">
      <alignment horizontal="left"/>
    </xf>
    <xf numFmtId="0" fontId="13" fillId="8" borderId="18" xfId="0" applyFont="1" applyFill="1" applyBorder="1" applyAlignment="1">
      <alignment horizontal="center" vertical="center" wrapText="1" readingOrder="1"/>
    </xf>
    <xf numFmtId="0" fontId="13" fillId="8" borderId="17" xfId="0" applyFont="1" applyFill="1" applyBorder="1" applyAlignment="1">
      <alignment vertical="center" wrapText="1" readingOrder="1"/>
    </xf>
    <xf numFmtId="0" fontId="24" fillId="0" borderId="21" xfId="0" applyFont="1" applyBorder="1" applyAlignment="1">
      <alignment horizontal="center" wrapText="1" readingOrder="1"/>
    </xf>
    <xf numFmtId="0" fontId="24" fillId="0" borderId="19" xfId="0" applyFont="1" applyBorder="1" applyAlignment="1">
      <alignment horizontal="center" wrapText="1" readingOrder="1"/>
    </xf>
    <xf numFmtId="1" fontId="24" fillId="0" borderId="20" xfId="0" applyNumberFormat="1" applyFont="1" applyBorder="1" applyAlignment="1">
      <alignment horizontal="center" wrapText="1" readingOrder="1"/>
    </xf>
    <xf numFmtId="0" fontId="24" fillId="0" borderId="10" xfId="0" applyFont="1" applyBorder="1" applyAlignment="1">
      <alignment horizontal="center" wrapText="1" readingOrder="1"/>
    </xf>
    <xf numFmtId="0" fontId="14" fillId="8" borderId="9" xfId="0" applyFont="1" applyFill="1" applyBorder="1" applyAlignment="1">
      <alignment horizontal="center" wrapText="1" readingOrder="1"/>
    </xf>
    <xf numFmtId="0" fontId="14" fillId="8" borderId="22" xfId="0" applyFont="1" applyFill="1" applyBorder="1" applyAlignment="1">
      <alignment horizontal="center" wrapText="1" readingOrder="1"/>
    </xf>
    <xf numFmtId="0" fontId="12" fillId="9" borderId="1" xfId="0" applyFont="1" applyFill="1" applyBorder="1" applyAlignment="1">
      <alignment horizontal="center" vertical="center" wrapText="1" readingOrder="1"/>
    </xf>
    <xf numFmtId="0" fontId="12" fillId="9" borderId="2" xfId="0" applyFont="1" applyFill="1" applyBorder="1" applyAlignment="1">
      <alignment horizontal="center" vertical="center" wrapText="1" readingOrder="1"/>
    </xf>
    <xf numFmtId="0" fontId="15" fillId="0" borderId="2" xfId="0" applyFont="1" applyBorder="1" applyAlignment="1">
      <alignment horizontal="center" wrapText="1" readingOrder="1"/>
    </xf>
    <xf numFmtId="3" fontId="15" fillId="0" borderId="2" xfId="0" applyNumberFormat="1" applyFont="1" applyBorder="1" applyAlignment="1">
      <alignment horizontal="center" wrapText="1" readingOrder="1"/>
    </xf>
    <xf numFmtId="3" fontId="15" fillId="0" borderId="14" xfId="0" applyNumberFormat="1" applyFont="1" applyBorder="1" applyAlignment="1">
      <alignment horizontal="center" wrapText="1" readingOrder="1"/>
    </xf>
    <xf numFmtId="0" fontId="15" fillId="0" borderId="14" xfId="0" applyFont="1" applyBorder="1" applyAlignment="1">
      <alignment horizontal="center" wrapText="1" readingOrder="1"/>
    </xf>
    <xf numFmtId="3" fontId="15" fillId="0" borderId="1" xfId="0" applyNumberFormat="1" applyFont="1" applyBorder="1" applyAlignment="1">
      <alignment horizontal="center" wrapText="1" readingOrder="1"/>
    </xf>
    <xf numFmtId="0" fontId="16" fillId="9" borderId="3" xfId="0" applyFont="1" applyFill="1" applyBorder="1" applyAlignment="1">
      <alignment horizontal="center" wrapText="1" readingOrder="1"/>
    </xf>
    <xf numFmtId="3" fontId="16" fillId="9" borderId="3" xfId="0" applyNumberFormat="1" applyFont="1" applyFill="1" applyBorder="1" applyAlignment="1">
      <alignment horizontal="center" wrapText="1" readingOrder="1"/>
    </xf>
    <xf numFmtId="3" fontId="27" fillId="10" borderId="25" xfId="0" applyNumberFormat="1" applyFont="1" applyFill="1" applyBorder="1" applyAlignment="1">
      <alignment horizontal="center" vertical="center"/>
    </xf>
    <xf numFmtId="3" fontId="28" fillId="10" borderId="25" xfId="0" applyNumberFormat="1" applyFont="1" applyFill="1" applyBorder="1" applyAlignment="1">
      <alignment horizontal="center" vertical="center"/>
    </xf>
    <xf numFmtId="3" fontId="28" fillId="10" borderId="25" xfId="0" applyNumberFormat="1" applyFont="1" applyFill="1" applyBorder="1" applyAlignment="1">
      <alignment horizontal="center"/>
    </xf>
    <xf numFmtId="3" fontId="27" fillId="10" borderId="35" xfId="0" applyNumberFormat="1" applyFont="1" applyFill="1" applyBorder="1" applyAlignment="1">
      <alignment horizontal="center" vertical="center"/>
    </xf>
    <xf numFmtId="3" fontId="28" fillId="10" borderId="34" xfId="0" applyNumberFormat="1" applyFont="1" applyFill="1" applyBorder="1" applyAlignment="1">
      <alignment horizontal="center"/>
    </xf>
    <xf numFmtId="0" fontId="5" fillId="11" borderId="25" xfId="0" applyFont="1" applyFill="1" applyBorder="1" applyAlignment="1">
      <alignment horizontal="center" wrapText="1" readingOrder="1"/>
    </xf>
    <xf numFmtId="0" fontId="19" fillId="12" borderId="39" xfId="0" applyFont="1" applyFill="1" applyBorder="1"/>
    <xf numFmtId="0" fontId="17" fillId="0" borderId="25" xfId="0" applyFont="1" applyBorder="1" applyAlignment="1">
      <alignment horizontal="center" wrapText="1" readingOrder="1"/>
    </xf>
    <xf numFmtId="0" fontId="0" fillId="0" borderId="21" xfId="0" applyBorder="1" applyAlignment="1">
      <alignment horizontal="center"/>
    </xf>
    <xf numFmtId="0" fontId="19" fillId="12" borderId="21" xfId="0" applyFont="1" applyFill="1" applyBorder="1"/>
    <xf numFmtId="0" fontId="19" fillId="13" borderId="0" xfId="0" applyFont="1" applyFill="1" applyBorder="1"/>
    <xf numFmtId="0" fontId="0" fillId="0" borderId="21" xfId="0" applyBorder="1" applyAlignment="1">
      <alignment horizontal="left"/>
    </xf>
    <xf numFmtId="0" fontId="0" fillId="0" borderId="21" xfId="0" applyNumberFormat="1" applyBorder="1"/>
    <xf numFmtId="0" fontId="0" fillId="0" borderId="0" xfId="0" applyFill="1" applyAlignment="1">
      <alignment horizontal="center"/>
    </xf>
    <xf numFmtId="0" fontId="30" fillId="0" borderId="40" xfId="0" applyFont="1" applyBorder="1" applyAlignment="1">
      <alignment horizontal="right" vertical="center"/>
    </xf>
    <xf numFmtId="3" fontId="30" fillId="0" borderId="40" xfId="0" applyNumberFormat="1" applyFont="1" applyBorder="1" applyAlignment="1">
      <alignment horizontal="right" vertical="center"/>
    </xf>
    <xf numFmtId="0" fontId="30" fillId="0" borderId="41" xfId="0" applyFont="1" applyBorder="1" applyAlignment="1">
      <alignment horizontal="right" vertical="center"/>
    </xf>
    <xf numFmtId="0" fontId="24" fillId="0" borderId="42" xfId="0" applyFont="1" applyBorder="1" applyAlignment="1">
      <alignment horizontal="center" wrapText="1" readingOrder="1"/>
    </xf>
    <xf numFmtId="1" fontId="14" fillId="8" borderId="22" xfId="0" applyNumberFormat="1" applyFont="1" applyFill="1" applyBorder="1" applyAlignment="1">
      <alignment horizontal="center" wrapText="1" readingOrder="1"/>
    </xf>
    <xf numFmtId="3" fontId="32" fillId="10" borderId="25" xfId="0" applyNumberFormat="1" applyFont="1" applyFill="1" applyBorder="1" applyAlignment="1">
      <alignment horizontal="center" vertical="center"/>
    </xf>
    <xf numFmtId="3" fontId="2" fillId="10" borderId="25" xfId="0" applyNumberFormat="1" applyFont="1" applyFill="1" applyBorder="1" applyAlignment="1">
      <alignment horizontal="center" vertical="center"/>
    </xf>
    <xf numFmtId="3" fontId="2" fillId="10" borderId="34" xfId="0" applyNumberFormat="1" applyFont="1" applyFill="1" applyBorder="1" applyAlignment="1">
      <alignment horizontal="center"/>
    </xf>
    <xf numFmtId="3" fontId="32" fillId="10" borderId="35" xfId="0" applyNumberFormat="1" applyFont="1" applyFill="1" applyBorder="1" applyAlignment="1">
      <alignment horizontal="center" vertical="center"/>
    </xf>
    <xf numFmtId="3" fontId="2" fillId="10" borderId="25" xfId="0" applyNumberFormat="1" applyFont="1" applyFill="1" applyBorder="1" applyAlignment="1">
      <alignment horizontal="center"/>
    </xf>
    <xf numFmtId="3" fontId="32" fillId="10" borderId="0" xfId="0" applyNumberFormat="1" applyFont="1" applyFill="1" applyAlignment="1"/>
    <xf numFmtId="0" fontId="15" fillId="14" borderId="21" xfId="0" applyFont="1" applyFill="1" applyBorder="1" applyAlignment="1">
      <alignment horizontal="center" wrapText="1" readingOrder="1"/>
    </xf>
    <xf numFmtId="0" fontId="19" fillId="15" borderId="21" xfId="0" applyFont="1" applyFill="1" applyBorder="1"/>
    <xf numFmtId="0" fontId="19" fillId="13" borderId="39" xfId="0" applyFont="1" applyFill="1" applyBorder="1"/>
    <xf numFmtId="0" fontId="19" fillId="13" borderId="38" xfId="0" applyFont="1" applyFill="1" applyBorder="1" applyAlignment="1">
      <alignment horizontal="left"/>
    </xf>
    <xf numFmtId="0" fontId="19" fillId="13" borderId="38" xfId="0" applyNumberFormat="1" applyFont="1" applyFill="1" applyBorder="1"/>
    <xf numFmtId="0" fontId="18" fillId="0" borderId="0" xfId="0" applyFont="1"/>
    <xf numFmtId="3" fontId="18" fillId="0" borderId="0" xfId="0" applyNumberFormat="1" applyFont="1"/>
    <xf numFmtId="0" fontId="0" fillId="0" borderId="0" xfId="0" applyAlignment="1">
      <alignment horizontal="center"/>
    </xf>
    <xf numFmtId="0" fontId="12" fillId="7" borderId="11" xfId="0" applyFont="1" applyFill="1" applyBorder="1" applyAlignment="1">
      <alignment horizontal="center" vertical="center" wrapText="1" readingOrder="1"/>
    </xf>
    <xf numFmtId="0" fontId="12" fillId="7" borderId="15" xfId="0" applyFont="1" applyFill="1" applyBorder="1" applyAlignment="1">
      <alignment horizontal="center" vertical="center" wrapText="1" readingOrder="1"/>
    </xf>
    <xf numFmtId="0" fontId="12" fillId="7" borderId="12" xfId="0" applyFont="1" applyFill="1" applyBorder="1" applyAlignment="1">
      <alignment horizontal="center" vertical="center" wrapText="1" readingOrder="1"/>
    </xf>
    <xf numFmtId="0" fontId="12" fillId="7" borderId="13" xfId="0" applyFont="1" applyFill="1" applyBorder="1" applyAlignment="1">
      <alignment horizontal="center" vertical="center" wrapText="1" readingOrder="1"/>
    </xf>
    <xf numFmtId="0" fontId="12" fillId="7" borderId="16" xfId="0" applyFont="1" applyFill="1" applyBorder="1" applyAlignment="1">
      <alignment horizontal="center" vertical="center" wrapText="1" readingOrder="1"/>
    </xf>
    <xf numFmtId="0" fontId="12" fillId="9" borderId="11" xfId="0" applyFont="1" applyFill="1" applyBorder="1" applyAlignment="1">
      <alignment horizontal="center" vertical="center" wrapText="1" readingOrder="1"/>
    </xf>
    <xf numFmtId="0" fontId="12" fillId="9" borderId="15" xfId="0" applyFont="1" applyFill="1" applyBorder="1" applyAlignment="1">
      <alignment horizontal="center" vertical="center" wrapText="1" readingOrder="1"/>
    </xf>
    <xf numFmtId="0" fontId="0" fillId="0" borderId="0" xfId="0" applyFill="1" applyAlignment="1">
      <alignment horizontal="center"/>
    </xf>
    <xf numFmtId="0" fontId="5" fillId="11" borderId="26" xfId="0" applyFont="1" applyFill="1" applyBorder="1" applyAlignment="1">
      <alignment horizontal="center" wrapText="1" readingOrder="1"/>
    </xf>
    <xf numFmtId="0" fontId="5" fillId="11" borderId="24" xfId="0" applyFont="1" applyFill="1" applyBorder="1" applyAlignment="1">
      <alignment horizontal="center" wrapText="1" readingOrder="1"/>
    </xf>
    <xf numFmtId="0" fontId="1" fillId="0" borderId="0" xfId="0" applyFont="1" applyFill="1" applyAlignment="1">
      <alignment horizontal="center"/>
    </xf>
    <xf numFmtId="0" fontId="12" fillId="9" borderId="23" xfId="0" applyFont="1" applyFill="1" applyBorder="1" applyAlignment="1">
      <alignment horizontal="center" vertical="center" wrapText="1" readingOrder="1"/>
    </xf>
    <xf numFmtId="0" fontId="13" fillId="8" borderId="4" xfId="0" applyFont="1" applyFill="1" applyBorder="1" applyAlignment="1">
      <alignment horizontal="center" vertical="center" wrapText="1" readingOrder="1"/>
    </xf>
    <xf numFmtId="0" fontId="13" fillId="8" borderId="8" xfId="0" applyFont="1" applyFill="1" applyBorder="1" applyAlignment="1">
      <alignment horizontal="center" vertical="center" wrapText="1" readingOrder="1"/>
    </xf>
    <xf numFmtId="0" fontId="21" fillId="8" borderId="37" xfId="0" applyFont="1" applyFill="1" applyBorder="1" applyAlignment="1">
      <alignment horizontal="center" vertical="center"/>
    </xf>
    <xf numFmtId="0" fontId="21" fillId="8" borderId="36" xfId="0" applyFont="1" applyFill="1" applyBorder="1" applyAlignment="1">
      <alignment horizontal="center" vertical="center"/>
    </xf>
    <xf numFmtId="0" fontId="13" fillId="8" borderId="30" xfId="0" applyFont="1" applyFill="1" applyBorder="1" applyAlignment="1">
      <alignment horizontal="center" vertical="center" wrapText="1" readingOrder="1"/>
    </xf>
    <xf numFmtId="0" fontId="13" fillId="8" borderId="6" xfId="0" applyFont="1" applyFill="1" applyBorder="1" applyAlignment="1">
      <alignment horizontal="center" vertical="center" wrapText="1" readingOrder="1"/>
    </xf>
    <xf numFmtId="0" fontId="13" fillId="8" borderId="31" xfId="0" applyFont="1" applyFill="1" applyBorder="1" applyAlignment="1">
      <alignment horizontal="center" vertical="center" wrapText="1" readingOrder="1"/>
    </xf>
    <xf numFmtId="0" fontId="13" fillId="8" borderId="33" xfId="0" applyFont="1" applyFill="1" applyBorder="1" applyAlignment="1">
      <alignment horizontal="center" vertical="center" wrapText="1" readingOrder="1"/>
    </xf>
    <xf numFmtId="0" fontId="13" fillId="8" borderId="32" xfId="0" applyFont="1" applyFill="1" applyBorder="1" applyAlignment="1">
      <alignment horizontal="center" vertical="center" wrapText="1" readingOrder="1"/>
    </xf>
    <xf numFmtId="0" fontId="4" fillId="11" borderId="27" xfId="0" applyFont="1" applyFill="1" applyBorder="1" applyAlignment="1">
      <alignment horizontal="center" wrapText="1" readingOrder="1"/>
    </xf>
    <xf numFmtId="0" fontId="4" fillId="11" borderId="28" xfId="0" applyFont="1" applyFill="1" applyBorder="1" applyAlignment="1">
      <alignment horizontal="center" wrapText="1" readingOrder="1"/>
    </xf>
    <xf numFmtId="0" fontId="4" fillId="11" borderId="34" xfId="0" applyFont="1" applyFill="1" applyBorder="1" applyAlignment="1">
      <alignment horizontal="center" wrapText="1" readingOrder="1"/>
    </xf>
    <xf numFmtId="0" fontId="12" fillId="9" borderId="12" xfId="0" applyFont="1" applyFill="1" applyBorder="1" applyAlignment="1">
      <alignment horizontal="center" vertical="center" wrapText="1" readingOrder="1"/>
    </xf>
    <xf numFmtId="0" fontId="12" fillId="9" borderId="13" xfId="0" applyFont="1" applyFill="1" applyBorder="1" applyAlignment="1">
      <alignment horizontal="center" vertical="center" wrapText="1" readingOrder="1"/>
    </xf>
    <xf numFmtId="0" fontId="12" fillId="9" borderId="16" xfId="0" applyFont="1" applyFill="1" applyBorder="1" applyAlignment="1">
      <alignment horizontal="center" vertical="center" wrapText="1" readingOrder="1"/>
    </xf>
    <xf numFmtId="3" fontId="25" fillId="10" borderId="26" xfId="0" applyNumberFormat="1" applyFont="1" applyFill="1" applyBorder="1" applyAlignment="1">
      <alignment vertical="center" wrapText="1"/>
    </xf>
    <xf numFmtId="3" fontId="25" fillId="10" borderId="44" xfId="0" applyNumberFormat="1" applyFont="1" applyFill="1" applyBorder="1" applyAlignment="1">
      <alignment vertical="center" wrapText="1"/>
    </xf>
    <xf numFmtId="0" fontId="31" fillId="0" borderId="25" xfId="0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 vertical="center"/>
    </xf>
    <xf numFmtId="0" fontId="0" fillId="0" borderId="21" xfId="0" applyFill="1" applyBorder="1"/>
    <xf numFmtId="0" fontId="15" fillId="11" borderId="43" xfId="0" applyFont="1" applyFill="1" applyBorder="1" applyAlignment="1">
      <alignment horizontal="center" wrapText="1" readingOrder="1"/>
    </xf>
    <xf numFmtId="0" fontId="15" fillId="11" borderId="45" xfId="0" applyFont="1" applyFill="1" applyBorder="1" applyAlignment="1">
      <alignment horizontal="center" wrapText="1" readingOrder="1"/>
    </xf>
    <xf numFmtId="0" fontId="0" fillId="0" borderId="0" xfId="0" applyFill="1" applyBorder="1"/>
    <xf numFmtId="0" fontId="0" fillId="6" borderId="0" xfId="0" applyFill="1" applyAlignment="1">
      <alignment horizontal="center"/>
    </xf>
  </cellXfs>
  <cellStyles count="2">
    <cellStyle name="Normal" xfId="0" builtinId="0"/>
    <cellStyle name="Normal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irec.nac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25"/>
  <sheetViews>
    <sheetView tabSelected="1" topLeftCell="A1537" zoomScale="70" zoomScaleNormal="70" workbookViewId="0">
      <selection activeCell="H1513" sqref="H1513:I1524"/>
    </sheetView>
  </sheetViews>
  <sheetFormatPr baseColWidth="10" defaultColWidth="9.109375" defaultRowHeight="14.4" x14ac:dyDescent="0.3"/>
  <cols>
    <col min="1" max="1" width="73" style="4" bestFit="1" customWidth="1"/>
    <col min="2" max="2" width="9.109375" style="4"/>
    <col min="3" max="3" width="13.109375" style="4" customWidth="1"/>
    <col min="4" max="5" width="9.109375" style="4"/>
    <col min="6" max="6" width="33" style="4" bestFit="1" customWidth="1"/>
    <col min="7" max="10" width="9.109375" style="4"/>
    <col min="11" max="11" width="10.6640625" style="4" bestFit="1" customWidth="1"/>
    <col min="12" max="25" width="9.109375" style="4"/>
  </cols>
  <sheetData>
    <row r="1" spans="1:4" x14ac:dyDescent="0.3">
      <c r="A1" s="4" t="s">
        <v>0</v>
      </c>
    </row>
    <row r="2" spans="1:4" ht="15" thickBot="1" x14ac:dyDescent="0.35"/>
    <row r="3" spans="1:4" ht="31.8" thickBot="1" x14ac:dyDescent="0.35">
      <c r="A3" s="25" t="s">
        <v>1</v>
      </c>
      <c r="B3" s="25" t="s">
        <v>855</v>
      </c>
      <c r="C3" s="25" t="s">
        <v>856</v>
      </c>
      <c r="D3" s="25" t="s">
        <v>857</v>
      </c>
    </row>
    <row r="4" spans="1:4" ht="16.2" thickBot="1" x14ac:dyDescent="0.35">
      <c r="A4" s="26" t="s">
        <v>2</v>
      </c>
      <c r="B4" s="26">
        <v>1</v>
      </c>
      <c r="C4" s="26">
        <v>1</v>
      </c>
      <c r="D4" s="88">
        <v>1</v>
      </c>
    </row>
    <row r="5" spans="1:4" ht="16.2" thickBot="1" x14ac:dyDescent="0.35">
      <c r="A5" s="26" t="s">
        <v>3</v>
      </c>
      <c r="B5" s="26">
        <v>13</v>
      </c>
      <c r="C5" s="26">
        <v>13</v>
      </c>
      <c r="D5" s="88">
        <v>13</v>
      </c>
    </row>
    <row r="6" spans="1:4" ht="16.2" thickBot="1" x14ac:dyDescent="0.35">
      <c r="A6" s="26" t="s">
        <v>4</v>
      </c>
      <c r="B6" s="26">
        <v>38</v>
      </c>
      <c r="C6" s="26">
        <v>38</v>
      </c>
      <c r="D6" s="88">
        <v>38</v>
      </c>
    </row>
    <row r="7" spans="1:4" ht="16.2" thickBot="1" x14ac:dyDescent="0.35">
      <c r="A7" s="26" t="s">
        <v>5</v>
      </c>
      <c r="B7" s="26">
        <v>629</v>
      </c>
      <c r="C7" s="26">
        <v>629</v>
      </c>
      <c r="D7" s="88">
        <v>629</v>
      </c>
    </row>
    <row r="8" spans="1:4" ht="16.2" thickBot="1" x14ac:dyDescent="0.35">
      <c r="A8" s="26" t="s">
        <v>553</v>
      </c>
      <c r="B8" s="26">
        <v>850</v>
      </c>
      <c r="C8" s="26">
        <v>850</v>
      </c>
      <c r="D8" s="88">
        <v>848</v>
      </c>
    </row>
    <row r="9" spans="1:4" ht="16.2" thickBot="1" x14ac:dyDescent="0.35">
      <c r="A9" s="26" t="s">
        <v>6</v>
      </c>
      <c r="B9" s="28">
        <v>1288</v>
      </c>
      <c r="C9" s="28">
        <v>1286</v>
      </c>
      <c r="D9" s="89">
        <v>1285</v>
      </c>
    </row>
    <row r="10" spans="1:4" ht="16.2" thickBot="1" x14ac:dyDescent="0.35">
      <c r="A10" s="26" t="s">
        <v>7</v>
      </c>
      <c r="B10" s="28">
        <v>1692</v>
      </c>
      <c r="C10" s="28">
        <v>1690</v>
      </c>
      <c r="D10" s="89">
        <v>1682</v>
      </c>
    </row>
    <row r="11" spans="1:4" ht="16.2" thickBot="1" x14ac:dyDescent="0.35">
      <c r="A11" s="26" t="s">
        <v>8</v>
      </c>
      <c r="B11" s="28">
        <v>2168</v>
      </c>
      <c r="C11" s="28">
        <v>2167</v>
      </c>
      <c r="D11" s="89">
        <v>2160</v>
      </c>
    </row>
    <row r="12" spans="1:4" ht="16.2" thickBot="1" x14ac:dyDescent="0.35">
      <c r="A12" s="26" t="s">
        <v>9</v>
      </c>
      <c r="B12" s="28">
        <v>3432</v>
      </c>
      <c r="C12" s="28">
        <v>3484</v>
      </c>
      <c r="D12" s="89">
        <v>3478</v>
      </c>
    </row>
    <row r="13" spans="1:4" ht="16.2" thickBot="1" x14ac:dyDescent="0.35">
      <c r="A13" s="26" t="s">
        <v>10</v>
      </c>
      <c r="B13" s="26">
        <v>57</v>
      </c>
      <c r="C13" s="26">
        <v>49</v>
      </c>
      <c r="D13" s="88">
        <v>48</v>
      </c>
    </row>
    <row r="14" spans="1:4" ht="16.2" thickBot="1" x14ac:dyDescent="0.35">
      <c r="A14" s="26" t="s">
        <v>11</v>
      </c>
      <c r="B14" s="26">
        <v>50</v>
      </c>
      <c r="C14" s="26">
        <v>63</v>
      </c>
      <c r="D14" s="88">
        <v>61</v>
      </c>
    </row>
    <row r="15" spans="1:4" ht="16.2" thickBot="1" x14ac:dyDescent="0.35">
      <c r="A15" s="26" t="s">
        <v>12</v>
      </c>
      <c r="B15" s="26">
        <v>62</v>
      </c>
      <c r="C15" s="26">
        <v>78</v>
      </c>
      <c r="D15" s="88">
        <v>59</v>
      </c>
    </row>
    <row r="16" spans="1:4" ht="16.2" thickBot="1" x14ac:dyDescent="0.35">
      <c r="A16" s="26" t="s">
        <v>13</v>
      </c>
      <c r="B16" s="26">
        <v>80</v>
      </c>
      <c r="C16" s="26">
        <v>0</v>
      </c>
      <c r="D16" s="88">
        <v>0</v>
      </c>
    </row>
    <row r="17" spans="1:4" ht="16.2" thickBot="1" x14ac:dyDescent="0.35">
      <c r="A17" s="26" t="s">
        <v>14</v>
      </c>
      <c r="B17" s="26">
        <v>0</v>
      </c>
      <c r="C17" s="26">
        <v>3</v>
      </c>
      <c r="D17" s="88">
        <v>3</v>
      </c>
    </row>
    <row r="18" spans="1:4" ht="16.2" thickBot="1" x14ac:dyDescent="0.35">
      <c r="A18" s="26" t="s">
        <v>15</v>
      </c>
      <c r="B18" s="26">
        <v>0</v>
      </c>
      <c r="C18" s="26">
        <v>0</v>
      </c>
      <c r="D18" s="88">
        <v>0</v>
      </c>
    </row>
    <row r="19" spans="1:4" ht="16.2" thickBot="1" x14ac:dyDescent="0.35">
      <c r="A19" s="26" t="s">
        <v>16</v>
      </c>
      <c r="B19" s="29">
        <v>11</v>
      </c>
      <c r="C19" s="26">
        <v>0</v>
      </c>
      <c r="D19" s="88">
        <v>0</v>
      </c>
    </row>
    <row r="20" spans="1:4" ht="16.2" thickBot="1" x14ac:dyDescent="0.35">
      <c r="A20" s="26" t="s">
        <v>17</v>
      </c>
      <c r="B20" s="26">
        <v>3013</v>
      </c>
      <c r="C20" s="26">
        <v>11</v>
      </c>
      <c r="D20" s="88">
        <v>11</v>
      </c>
    </row>
    <row r="21" spans="1:4" ht="16.2" thickBot="1" x14ac:dyDescent="0.35">
      <c r="A21" s="26" t="s">
        <v>39</v>
      </c>
      <c r="B21" s="26">
        <v>0</v>
      </c>
      <c r="C21" s="28">
        <v>3011</v>
      </c>
      <c r="D21" s="89">
        <v>2987</v>
      </c>
    </row>
    <row r="22" spans="1:4" ht="16.2" thickBot="1" x14ac:dyDescent="0.35">
      <c r="A22" s="26" t="s">
        <v>18</v>
      </c>
      <c r="B22" s="28">
        <v>4531</v>
      </c>
      <c r="C22" s="28">
        <v>4528</v>
      </c>
      <c r="D22" s="89">
        <v>4524</v>
      </c>
    </row>
    <row r="23" spans="1:4" ht="16.2" thickBot="1" x14ac:dyDescent="0.35">
      <c r="A23" s="26" t="s">
        <v>554</v>
      </c>
      <c r="B23" s="28">
        <v>4457</v>
      </c>
      <c r="C23" s="28">
        <v>4451</v>
      </c>
      <c r="D23" s="89">
        <v>4442</v>
      </c>
    </row>
    <row r="24" spans="1:4" ht="16.2" thickBot="1" x14ac:dyDescent="0.35">
      <c r="A24" s="26" t="s">
        <v>19</v>
      </c>
      <c r="B24" s="28">
        <v>6585</v>
      </c>
      <c r="C24" s="28">
        <v>6570</v>
      </c>
      <c r="D24" s="89">
        <v>6539</v>
      </c>
    </row>
    <row r="25" spans="1:4" ht="16.2" thickBot="1" x14ac:dyDescent="0.35">
      <c r="A25" s="26" t="s">
        <v>20</v>
      </c>
      <c r="B25" s="26">
        <v>509</v>
      </c>
      <c r="C25" s="26">
        <v>509</v>
      </c>
      <c r="D25" s="88">
        <v>503</v>
      </c>
    </row>
    <row r="26" spans="1:4" ht="16.2" thickBot="1" x14ac:dyDescent="0.35">
      <c r="A26" s="26" t="s">
        <v>769</v>
      </c>
      <c r="B26" s="26">
        <v>121</v>
      </c>
      <c r="C26" s="26">
        <v>120</v>
      </c>
      <c r="D26" s="88">
        <v>118</v>
      </c>
    </row>
    <row r="27" spans="1:4" ht="16.2" thickBot="1" x14ac:dyDescent="0.35">
      <c r="A27" s="26" t="s">
        <v>770</v>
      </c>
      <c r="B27" s="27">
        <v>8</v>
      </c>
      <c r="C27" s="27">
        <v>8</v>
      </c>
      <c r="D27" s="88">
        <v>8</v>
      </c>
    </row>
    <row r="28" spans="1:4" ht="16.2" thickBot="1" x14ac:dyDescent="0.35">
      <c r="A28" s="26" t="s">
        <v>771</v>
      </c>
      <c r="B28" s="27">
        <v>1</v>
      </c>
      <c r="C28" s="27">
        <v>1</v>
      </c>
      <c r="D28" s="88">
        <v>1</v>
      </c>
    </row>
    <row r="29" spans="1:4" ht="16.2" thickBot="1" x14ac:dyDescent="0.35">
      <c r="A29" s="26" t="s">
        <v>772</v>
      </c>
      <c r="B29" s="27">
        <v>106</v>
      </c>
      <c r="C29" s="27">
        <v>107</v>
      </c>
      <c r="D29" s="88">
        <v>107</v>
      </c>
    </row>
    <row r="30" spans="1:4" ht="16.2" thickBot="1" x14ac:dyDescent="0.35">
      <c r="A30" s="26" t="s">
        <v>773</v>
      </c>
      <c r="B30" s="27">
        <v>4</v>
      </c>
      <c r="C30" s="27">
        <v>4</v>
      </c>
      <c r="D30" s="88">
        <v>5</v>
      </c>
    </row>
    <row r="31" spans="1:4" ht="16.2" thickBot="1" x14ac:dyDescent="0.35">
      <c r="A31" s="26" t="s">
        <v>774</v>
      </c>
      <c r="B31" s="27">
        <v>11</v>
      </c>
      <c r="C31" s="27">
        <v>12</v>
      </c>
      <c r="D31" s="88">
        <v>12</v>
      </c>
    </row>
    <row r="32" spans="1:4" ht="16.2" thickBot="1" x14ac:dyDescent="0.35">
      <c r="A32" s="26" t="s">
        <v>775</v>
      </c>
      <c r="B32" s="27">
        <v>124</v>
      </c>
      <c r="C32" s="27">
        <v>123</v>
      </c>
      <c r="D32" s="88">
        <v>122</v>
      </c>
    </row>
    <row r="33" spans="1:4" ht="16.2" thickBot="1" x14ac:dyDescent="0.35">
      <c r="A33" s="26" t="s">
        <v>776</v>
      </c>
      <c r="B33" s="27">
        <v>324</v>
      </c>
      <c r="C33" s="27">
        <v>328</v>
      </c>
      <c r="D33" s="90">
        <v>329</v>
      </c>
    </row>
    <row r="34" spans="1:4" ht="16.2" thickBot="1" x14ac:dyDescent="0.35">
      <c r="A34" s="25"/>
      <c r="B34" s="30">
        <f>SUM(B4:B33)</f>
        <v>30165</v>
      </c>
      <c r="C34" s="30">
        <f>SUM(C4:C33)</f>
        <v>30134</v>
      </c>
      <c r="D34" s="30">
        <f>SUM(D4:D33)</f>
        <v>30013</v>
      </c>
    </row>
    <row r="38" spans="1:4" x14ac:dyDescent="0.3">
      <c r="A38" s="4" t="s">
        <v>24</v>
      </c>
    </row>
    <row r="40" spans="1:4" x14ac:dyDescent="0.3">
      <c r="A40" t="s">
        <v>1</v>
      </c>
      <c r="B40" t="s">
        <v>43</v>
      </c>
    </row>
    <row r="41" spans="1:4" x14ac:dyDescent="0.3">
      <c r="A41" s="31" t="s">
        <v>6</v>
      </c>
      <c r="B41" s="32">
        <v>1</v>
      </c>
    </row>
    <row r="42" spans="1:4" x14ac:dyDescent="0.3">
      <c r="A42" s="31" t="s">
        <v>858</v>
      </c>
      <c r="B42" s="32">
        <v>1</v>
      </c>
    </row>
    <row r="43" spans="1:4" x14ac:dyDescent="0.3">
      <c r="A43" s="31" t="s">
        <v>39</v>
      </c>
      <c r="B43" s="32">
        <v>1</v>
      </c>
    </row>
    <row r="44" spans="1:4" x14ac:dyDescent="0.3">
      <c r="A44" s="31" t="s">
        <v>78</v>
      </c>
      <c r="B44" s="32">
        <v>1</v>
      </c>
    </row>
    <row r="45" spans="1:4" x14ac:dyDescent="0.3">
      <c r="A45" s="31" t="s">
        <v>19</v>
      </c>
      <c r="B45" s="32">
        <v>40</v>
      </c>
    </row>
    <row r="46" spans="1:4" x14ac:dyDescent="0.3">
      <c r="A46" s="31" t="s">
        <v>776</v>
      </c>
      <c r="B46" s="32">
        <v>6</v>
      </c>
    </row>
    <row r="47" spans="1:4" x14ac:dyDescent="0.3">
      <c r="A47" s="31" t="s">
        <v>774</v>
      </c>
      <c r="B47" s="32">
        <v>2</v>
      </c>
    </row>
    <row r="48" spans="1:4" x14ac:dyDescent="0.3">
      <c r="A48" s="31" t="s">
        <v>772</v>
      </c>
      <c r="B48" s="32">
        <v>2</v>
      </c>
    </row>
    <row r="49" spans="1:9" x14ac:dyDescent="0.3">
      <c r="A49" s="31" t="s">
        <v>614</v>
      </c>
      <c r="B49" s="32">
        <f>SUM(B41:B48)</f>
        <v>54</v>
      </c>
    </row>
    <row r="50" spans="1:9" x14ac:dyDescent="0.3">
      <c r="A50"/>
      <c r="B50"/>
    </row>
    <row r="51" spans="1:9" x14ac:dyDescent="0.3">
      <c r="A51"/>
      <c r="B51"/>
    </row>
    <row r="52" spans="1:9" x14ac:dyDescent="0.3">
      <c r="A52"/>
      <c r="B52"/>
    </row>
    <row r="53" spans="1:9" x14ac:dyDescent="0.3">
      <c r="A53"/>
      <c r="B53"/>
    </row>
    <row r="54" spans="1:9" x14ac:dyDescent="0.3">
      <c r="A54"/>
      <c r="B54"/>
    </row>
    <row r="55" spans="1:9" x14ac:dyDescent="0.3">
      <c r="A55"/>
      <c r="B55"/>
    </row>
    <row r="56" spans="1:9" x14ac:dyDescent="0.3">
      <c r="A56"/>
      <c r="B56"/>
    </row>
    <row r="57" spans="1:9" x14ac:dyDescent="0.3">
      <c r="A57"/>
      <c r="B57"/>
    </row>
    <row r="58" spans="1:9" x14ac:dyDescent="0.3">
      <c r="A58" s="2"/>
      <c r="B58" s="3"/>
    </row>
    <row r="59" spans="1:9" x14ac:dyDescent="0.3">
      <c r="A59" s="2"/>
      <c r="B59" s="3"/>
    </row>
    <row r="61" spans="1:9" x14ac:dyDescent="0.3">
      <c r="A61" s="9" t="s">
        <v>25</v>
      </c>
      <c r="B61" t="s">
        <v>442</v>
      </c>
      <c r="C61" t="s">
        <v>43</v>
      </c>
      <c r="D61"/>
      <c r="E61"/>
      <c r="F61" t="s">
        <v>442</v>
      </c>
      <c r="G61" t="s">
        <v>43</v>
      </c>
      <c r="H61"/>
      <c r="I61"/>
    </row>
    <row r="62" spans="1:9" x14ac:dyDescent="0.3">
      <c r="B62" s="31" t="s">
        <v>26</v>
      </c>
      <c r="C62" s="32">
        <v>11</v>
      </c>
      <c r="D62"/>
      <c r="E62"/>
      <c r="F62"/>
      <c r="G62"/>
      <c r="H62"/>
      <c r="I62"/>
    </row>
    <row r="63" spans="1:9" x14ac:dyDescent="0.3">
      <c r="B63" s="31" t="s">
        <v>27</v>
      </c>
      <c r="C63" s="32">
        <v>23</v>
      </c>
      <c r="D63"/>
      <c r="E63"/>
      <c r="F63" s="31" t="s">
        <v>36</v>
      </c>
      <c r="G63" s="32">
        <v>4</v>
      </c>
      <c r="H63" t="str">
        <f>+UPPER(F63)</f>
        <v>TTE. CORONEL</v>
      </c>
      <c r="I63"/>
    </row>
    <row r="64" spans="1:9" x14ac:dyDescent="0.3">
      <c r="B64" s="31" t="s">
        <v>28</v>
      </c>
      <c r="C64" s="32">
        <v>56</v>
      </c>
      <c r="D64"/>
      <c r="E64"/>
      <c r="F64" s="31" t="s">
        <v>6</v>
      </c>
      <c r="G64" s="32">
        <v>3</v>
      </c>
      <c r="H64" t="str">
        <f t="shared" ref="H64:H75" si="0">+UPPER(F64)</f>
        <v>MAYOR</v>
      </c>
      <c r="I64"/>
    </row>
    <row r="65" spans="2:9" x14ac:dyDescent="0.3">
      <c r="B65" s="31" t="s">
        <v>29</v>
      </c>
      <c r="C65" s="32">
        <v>18</v>
      </c>
      <c r="D65"/>
      <c r="E65"/>
      <c r="F65" s="31" t="s">
        <v>7</v>
      </c>
      <c r="G65" s="32">
        <v>12</v>
      </c>
      <c r="H65" t="str">
        <f t="shared" si="0"/>
        <v>CAPITÁN</v>
      </c>
      <c r="I65"/>
    </row>
    <row r="66" spans="2:9" x14ac:dyDescent="0.3">
      <c r="B66" s="31" t="s">
        <v>30</v>
      </c>
      <c r="C66" s="32">
        <v>5</v>
      </c>
      <c r="D66"/>
      <c r="E66"/>
      <c r="F66" s="31" t="s">
        <v>8</v>
      </c>
      <c r="G66" s="32">
        <v>11</v>
      </c>
      <c r="H66" t="str">
        <f t="shared" si="0"/>
        <v>1ER. TTE.</v>
      </c>
      <c r="I66"/>
    </row>
    <row r="67" spans="2:9" x14ac:dyDescent="0.3">
      <c r="B67" s="31" t="s">
        <v>443</v>
      </c>
      <c r="C67" s="32">
        <v>8</v>
      </c>
      <c r="D67"/>
      <c r="E67"/>
      <c r="F67" s="31" t="s">
        <v>9</v>
      </c>
      <c r="G67" s="32">
        <v>14</v>
      </c>
      <c r="H67" t="str">
        <f t="shared" si="0"/>
        <v>2DO. TTE.</v>
      </c>
      <c r="I67"/>
    </row>
    <row r="68" spans="2:9" x14ac:dyDescent="0.3">
      <c r="B68" s="31" t="s">
        <v>444</v>
      </c>
      <c r="C68" s="32">
        <v>41</v>
      </c>
      <c r="D68"/>
      <c r="E68"/>
      <c r="F68" s="31" t="s">
        <v>859</v>
      </c>
      <c r="G68" s="32">
        <v>22</v>
      </c>
      <c r="H68" t="str">
        <f t="shared" si="0"/>
        <v xml:space="preserve">CADETES </v>
      </c>
      <c r="I68"/>
    </row>
    <row r="69" spans="2:9" x14ac:dyDescent="0.3">
      <c r="B69" s="31" t="s">
        <v>86</v>
      </c>
      <c r="C69" s="32">
        <v>1</v>
      </c>
      <c r="D69"/>
      <c r="E69"/>
      <c r="F69" s="31" t="s">
        <v>860</v>
      </c>
      <c r="G69" s="32">
        <v>1</v>
      </c>
      <c r="H69" t="str">
        <f t="shared" si="0"/>
        <v>ASP. A CADETES</v>
      </c>
      <c r="I69"/>
    </row>
    <row r="70" spans="2:9" x14ac:dyDescent="0.3">
      <c r="B70" s="31" t="s">
        <v>505</v>
      </c>
      <c r="C70" s="32">
        <v>17</v>
      </c>
      <c r="D70"/>
      <c r="E70"/>
      <c r="F70" s="31" t="s">
        <v>39</v>
      </c>
      <c r="G70" s="32">
        <v>34</v>
      </c>
      <c r="H70" t="str">
        <f t="shared" si="0"/>
        <v>SGTO. MAYOR</v>
      </c>
      <c r="I70"/>
    </row>
    <row r="71" spans="2:9" x14ac:dyDescent="0.3">
      <c r="B71" s="31" t="s">
        <v>861</v>
      </c>
      <c r="C71" s="32">
        <v>8</v>
      </c>
      <c r="D71"/>
      <c r="E71"/>
      <c r="F71" s="31" t="s">
        <v>40</v>
      </c>
      <c r="G71" s="32">
        <v>16</v>
      </c>
      <c r="H71" t="str">
        <f t="shared" si="0"/>
        <v>SGTO.</v>
      </c>
      <c r="I71"/>
    </row>
    <row r="72" spans="2:9" x14ac:dyDescent="0.3">
      <c r="B72" s="31" t="s">
        <v>506</v>
      </c>
      <c r="C72" s="32">
        <v>24</v>
      </c>
      <c r="D72"/>
      <c r="E72"/>
      <c r="F72" s="31" t="s">
        <v>37</v>
      </c>
      <c r="G72" s="32">
        <v>24</v>
      </c>
      <c r="H72" t="str">
        <f t="shared" si="0"/>
        <v>CABO</v>
      </c>
      <c r="I72"/>
    </row>
    <row r="73" spans="2:9" x14ac:dyDescent="0.3">
      <c r="B73" s="31" t="s">
        <v>507</v>
      </c>
      <c r="C73" s="32">
        <v>7</v>
      </c>
      <c r="D73"/>
      <c r="E73"/>
      <c r="F73" s="31" t="s">
        <v>19</v>
      </c>
      <c r="G73" s="32">
        <v>89</v>
      </c>
      <c r="H73" t="str">
        <f t="shared" si="0"/>
        <v>RASO</v>
      </c>
      <c r="I73"/>
    </row>
    <row r="74" spans="2:9" x14ac:dyDescent="0.3">
      <c r="B74" s="31" t="s">
        <v>508</v>
      </c>
      <c r="C74" s="32">
        <v>2</v>
      </c>
      <c r="D74"/>
      <c r="E74"/>
      <c r="F74" s="31" t="s">
        <v>20</v>
      </c>
      <c r="G74" s="32">
        <v>13</v>
      </c>
      <c r="H74" t="str">
        <f t="shared" si="0"/>
        <v>CONSCRIPTO</v>
      </c>
      <c r="I74"/>
    </row>
    <row r="75" spans="2:9" x14ac:dyDescent="0.3">
      <c r="B75" s="31" t="s">
        <v>862</v>
      </c>
      <c r="C75" s="32">
        <v>2</v>
      </c>
      <c r="D75"/>
      <c r="E75"/>
      <c r="F75" s="31" t="s">
        <v>21</v>
      </c>
      <c r="G75" s="32">
        <v>8</v>
      </c>
      <c r="H75" t="str">
        <f t="shared" si="0"/>
        <v>ASIMILADO</v>
      </c>
      <c r="I75" s="31"/>
    </row>
    <row r="76" spans="2:9" x14ac:dyDescent="0.3">
      <c r="B76" s="31" t="s">
        <v>863</v>
      </c>
      <c r="C76" s="32">
        <v>8</v>
      </c>
      <c r="D76"/>
      <c r="E76"/>
      <c r="F76"/>
      <c r="G76">
        <f>SUM(G63:G75)</f>
        <v>251</v>
      </c>
      <c r="H76"/>
      <c r="I76"/>
    </row>
    <row r="77" spans="2:9" x14ac:dyDescent="0.3">
      <c r="B77" s="31" t="s">
        <v>864</v>
      </c>
      <c r="C77" s="32">
        <v>1</v>
      </c>
      <c r="D77"/>
      <c r="E77"/>
      <c r="F77"/>
      <c r="G77"/>
      <c r="H77"/>
      <c r="I77"/>
    </row>
    <row r="78" spans="2:9" x14ac:dyDescent="0.3">
      <c r="B78" s="31" t="s">
        <v>865</v>
      </c>
      <c r="C78" s="32">
        <v>19</v>
      </c>
      <c r="D78"/>
      <c r="E78"/>
      <c r="F78"/>
      <c r="G78"/>
      <c r="H78"/>
      <c r="I78"/>
    </row>
    <row r="79" spans="2:9" x14ac:dyDescent="0.3">
      <c r="B79"/>
      <c r="C79">
        <f>SUM(C62:C78)</f>
        <v>251</v>
      </c>
      <c r="D79"/>
      <c r="E79"/>
      <c r="F79"/>
      <c r="G79"/>
      <c r="H79"/>
    </row>
    <row r="80" spans="2:9" x14ac:dyDescent="0.3">
      <c r="B80" s="2"/>
      <c r="C80" s="3"/>
    </row>
    <row r="81" spans="1:3" x14ac:dyDescent="0.3">
      <c r="B81" s="2"/>
      <c r="C81" s="3"/>
    </row>
    <row r="83" spans="1:3" x14ac:dyDescent="0.3">
      <c r="A83" s="4" t="s">
        <v>35</v>
      </c>
    </row>
    <row r="85" spans="1:3" x14ac:dyDescent="0.3">
      <c r="A85" s="4" t="s">
        <v>1</v>
      </c>
      <c r="B85" s="4" t="s">
        <v>43</v>
      </c>
    </row>
    <row r="86" spans="1:3" x14ac:dyDescent="0.3">
      <c r="A86" t="s">
        <v>689</v>
      </c>
      <c r="B86">
        <v>2</v>
      </c>
    </row>
    <row r="87" spans="1:3" x14ac:dyDescent="0.3">
      <c r="A87" t="s">
        <v>690</v>
      </c>
      <c r="B87">
        <v>2</v>
      </c>
    </row>
    <row r="88" spans="1:3" x14ac:dyDescent="0.3">
      <c r="A88" t="s">
        <v>31</v>
      </c>
      <c r="B88">
        <v>79</v>
      </c>
    </row>
    <row r="89" spans="1:3" x14ac:dyDescent="0.3">
      <c r="A89" t="s">
        <v>866</v>
      </c>
      <c r="B89">
        <v>143</v>
      </c>
    </row>
    <row r="90" spans="1:3" x14ac:dyDescent="0.3">
      <c r="A90" t="s">
        <v>691</v>
      </c>
      <c r="B90">
        <v>228</v>
      </c>
    </row>
    <row r="91" spans="1:3" x14ac:dyDescent="0.3">
      <c r="A91" t="s">
        <v>32</v>
      </c>
      <c r="B91">
        <v>282</v>
      </c>
    </row>
    <row r="92" spans="1:3" x14ac:dyDescent="0.3">
      <c r="A92" t="s">
        <v>33</v>
      </c>
      <c r="B92">
        <v>296</v>
      </c>
    </row>
    <row r="93" spans="1:3" x14ac:dyDescent="0.3">
      <c r="A93" t="s">
        <v>34</v>
      </c>
      <c r="B93">
        <v>479</v>
      </c>
    </row>
    <row r="94" spans="1:3" x14ac:dyDescent="0.3">
      <c r="A94" t="s">
        <v>23</v>
      </c>
      <c r="B94">
        <v>509</v>
      </c>
    </row>
    <row r="95" spans="1:3" x14ac:dyDescent="0.3">
      <c r="A95" t="s">
        <v>692</v>
      </c>
      <c r="B95">
        <v>522</v>
      </c>
    </row>
    <row r="96" spans="1:3" x14ac:dyDescent="0.3">
      <c r="A96" t="s">
        <v>867</v>
      </c>
      <c r="B96">
        <v>929</v>
      </c>
    </row>
    <row r="97" spans="1:11" x14ac:dyDescent="0.3">
      <c r="A97" t="s">
        <v>693</v>
      </c>
      <c r="B97">
        <v>697</v>
      </c>
    </row>
    <row r="98" spans="1:11" x14ac:dyDescent="0.3">
      <c r="A98" t="s">
        <v>777</v>
      </c>
      <c r="B98">
        <v>4</v>
      </c>
    </row>
    <row r="99" spans="1:11" x14ac:dyDescent="0.3">
      <c r="A99" t="s">
        <v>778</v>
      </c>
      <c r="B99">
        <v>6</v>
      </c>
    </row>
    <row r="100" spans="1:11" x14ac:dyDescent="0.3">
      <c r="A100" t="s">
        <v>779</v>
      </c>
      <c r="B100">
        <v>8</v>
      </c>
    </row>
    <row r="101" spans="1:11" x14ac:dyDescent="0.3">
      <c r="A101"/>
      <c r="B101">
        <v>4186</v>
      </c>
    </row>
    <row r="102" spans="1:11" x14ac:dyDescent="0.3">
      <c r="A102"/>
      <c r="B102"/>
    </row>
    <row r="103" spans="1:11" x14ac:dyDescent="0.3">
      <c r="A103"/>
      <c r="B103"/>
    </row>
    <row r="104" spans="1:11" x14ac:dyDescent="0.3">
      <c r="A104"/>
      <c r="B104"/>
    </row>
    <row r="105" spans="1:11" x14ac:dyDescent="0.3">
      <c r="A105"/>
      <c r="B105"/>
    </row>
    <row r="106" spans="1:11" x14ac:dyDescent="0.3">
      <c r="A106"/>
      <c r="B106"/>
    </row>
    <row r="107" spans="1:11" x14ac:dyDescent="0.3">
      <c r="A107"/>
      <c r="B107"/>
    </row>
    <row r="108" spans="1:11" x14ac:dyDescent="0.3">
      <c r="A108"/>
      <c r="B108"/>
    </row>
    <row r="109" spans="1:11" x14ac:dyDescent="0.3">
      <c r="A109"/>
      <c r="B109"/>
    </row>
    <row r="111" spans="1:11" x14ac:dyDescent="0.3">
      <c r="B111" t="s">
        <v>555</v>
      </c>
      <c r="C111"/>
      <c r="D111"/>
      <c r="E111"/>
      <c r="F111"/>
      <c r="G111"/>
      <c r="H111" t="s">
        <v>38</v>
      </c>
      <c r="I111"/>
      <c r="J111"/>
      <c r="K111"/>
    </row>
    <row r="112" spans="1:11" x14ac:dyDescent="0.3">
      <c r="B112" t="s">
        <v>555</v>
      </c>
      <c r="C112"/>
      <c r="D112"/>
      <c r="E112"/>
      <c r="F112"/>
      <c r="G112"/>
      <c r="H112"/>
      <c r="I112"/>
      <c r="J112"/>
      <c r="K112"/>
    </row>
    <row r="113" spans="1:13" x14ac:dyDescent="0.3">
      <c r="B113" s="31" t="s">
        <v>36</v>
      </c>
      <c r="C113" s="32">
        <v>2</v>
      </c>
      <c r="D113"/>
      <c r="E113"/>
      <c r="F113"/>
      <c r="G113"/>
      <c r="H113" s="31" t="s">
        <v>7</v>
      </c>
      <c r="I113" s="32">
        <v>2</v>
      </c>
      <c r="J113"/>
      <c r="K113"/>
    </row>
    <row r="114" spans="1:13" x14ac:dyDescent="0.3">
      <c r="B114" s="31" t="s">
        <v>868</v>
      </c>
      <c r="C114" s="32">
        <v>1</v>
      </c>
      <c r="D114"/>
      <c r="E114"/>
      <c r="F114"/>
      <c r="G114"/>
      <c r="H114" s="31" t="s">
        <v>8</v>
      </c>
      <c r="I114" s="32">
        <v>1</v>
      </c>
      <c r="J114"/>
      <c r="K114"/>
    </row>
    <row r="115" spans="1:13" x14ac:dyDescent="0.3">
      <c r="B115" s="31" t="s">
        <v>7</v>
      </c>
      <c r="C115" s="32">
        <v>2</v>
      </c>
      <c r="D115"/>
      <c r="E115"/>
      <c r="F115"/>
      <c r="G115"/>
      <c r="H115" s="31" t="s">
        <v>9</v>
      </c>
      <c r="I115" s="32">
        <v>3</v>
      </c>
      <c r="J115"/>
      <c r="K115"/>
    </row>
    <row r="116" spans="1:13" x14ac:dyDescent="0.3">
      <c r="B116" s="31" t="s">
        <v>8</v>
      </c>
      <c r="C116" s="32">
        <v>4</v>
      </c>
      <c r="D116"/>
      <c r="E116"/>
      <c r="F116"/>
      <c r="G116"/>
      <c r="H116" s="31" t="s">
        <v>39</v>
      </c>
      <c r="I116" s="32">
        <v>4</v>
      </c>
      <c r="J116"/>
      <c r="K116"/>
    </row>
    <row r="117" spans="1:13" x14ac:dyDescent="0.3">
      <c r="B117" s="31" t="s">
        <v>9</v>
      </c>
      <c r="C117" s="32">
        <v>3</v>
      </c>
      <c r="D117"/>
      <c r="E117"/>
      <c r="F117"/>
      <c r="G117"/>
      <c r="H117" s="31" t="s">
        <v>40</v>
      </c>
      <c r="I117" s="32">
        <v>9</v>
      </c>
      <c r="J117"/>
      <c r="K117"/>
    </row>
    <row r="118" spans="1:13" x14ac:dyDescent="0.3">
      <c r="B118" s="31" t="s">
        <v>39</v>
      </c>
      <c r="C118" s="32">
        <v>4</v>
      </c>
      <c r="D118"/>
      <c r="E118"/>
      <c r="F118"/>
      <c r="G118"/>
      <c r="H118" s="31" t="s">
        <v>37</v>
      </c>
      <c r="I118" s="32">
        <v>7</v>
      </c>
      <c r="J118"/>
      <c r="K118"/>
    </row>
    <row r="119" spans="1:13" x14ac:dyDescent="0.3">
      <c r="B119" s="31" t="s">
        <v>78</v>
      </c>
      <c r="C119" s="32">
        <v>7</v>
      </c>
      <c r="D119"/>
      <c r="E119"/>
      <c r="F119"/>
      <c r="G119"/>
      <c r="H119" s="31" t="s">
        <v>19</v>
      </c>
      <c r="I119" s="32">
        <v>60</v>
      </c>
      <c r="J119"/>
      <c r="K119"/>
    </row>
    <row r="120" spans="1:13" x14ac:dyDescent="0.3">
      <c r="B120" s="31" t="s">
        <v>37</v>
      </c>
      <c r="C120" s="32">
        <v>13</v>
      </c>
      <c r="D120"/>
      <c r="E120"/>
      <c r="F120"/>
      <c r="G120"/>
      <c r="H120" s="31" t="s">
        <v>20</v>
      </c>
      <c r="I120" s="32">
        <v>2</v>
      </c>
      <c r="J120"/>
      <c r="K120"/>
    </row>
    <row r="121" spans="1:13" x14ac:dyDescent="0.3">
      <c r="B121" s="31" t="s">
        <v>694</v>
      </c>
      <c r="C121" s="32">
        <v>25</v>
      </c>
      <c r="D121"/>
      <c r="E121"/>
      <c r="F121"/>
      <c r="G121"/>
      <c r="H121"/>
      <c r="I121">
        <f>SUM(I113:I120)</f>
        <v>88</v>
      </c>
      <c r="J121"/>
      <c r="K121"/>
    </row>
    <row r="122" spans="1:13" x14ac:dyDescent="0.3">
      <c r="B122" s="31" t="s">
        <v>20</v>
      </c>
      <c r="C122" s="32">
        <v>1</v>
      </c>
      <c r="D122"/>
      <c r="E122"/>
      <c r="F122"/>
      <c r="G122"/>
      <c r="H122"/>
      <c r="I122"/>
      <c r="J122"/>
      <c r="K122"/>
    </row>
    <row r="123" spans="1:13" x14ac:dyDescent="0.3">
      <c r="B123"/>
      <c r="C123">
        <f>SUM(C113:C122)</f>
        <v>62</v>
      </c>
      <c r="D123"/>
      <c r="E123"/>
      <c r="F123"/>
      <c r="G123"/>
      <c r="H123"/>
      <c r="I123"/>
      <c r="J123"/>
      <c r="K123"/>
    </row>
    <row r="126" spans="1:13" x14ac:dyDescent="0.3">
      <c r="A126" s="4" t="s">
        <v>41</v>
      </c>
    </row>
    <row r="128" spans="1:13" x14ac:dyDescent="0.3">
      <c r="A128" s="106" t="s">
        <v>42</v>
      </c>
      <c r="B128" s="106"/>
      <c r="C128"/>
      <c r="D128"/>
      <c r="E128"/>
      <c r="F128"/>
      <c r="G128"/>
      <c r="H128"/>
      <c r="I128"/>
      <c r="J128"/>
      <c r="K128"/>
      <c r="L128" t="s">
        <v>44</v>
      </c>
      <c r="M128"/>
    </row>
    <row r="129" spans="1:13" x14ac:dyDescent="0.3">
      <c r="A129" t="s">
        <v>1</v>
      </c>
      <c r="B129" t="s">
        <v>43</v>
      </c>
      <c r="C129"/>
      <c r="D129"/>
      <c r="E129"/>
      <c r="F129"/>
      <c r="G129"/>
      <c r="H129"/>
      <c r="I129"/>
      <c r="J129"/>
      <c r="K129"/>
      <c r="L129" s="31" t="s">
        <v>37</v>
      </c>
      <c r="M129" s="32">
        <v>1</v>
      </c>
    </row>
    <row r="130" spans="1:13" x14ac:dyDescent="0.3">
      <c r="A130" s="31" t="s">
        <v>6</v>
      </c>
      <c r="B130" s="32">
        <v>2</v>
      </c>
      <c r="C130"/>
      <c r="D130"/>
      <c r="E130"/>
      <c r="F130"/>
      <c r="G130"/>
      <c r="H130"/>
      <c r="I130"/>
      <c r="J130"/>
      <c r="K130"/>
      <c r="L130" s="31"/>
      <c r="M130" s="32"/>
    </row>
    <row r="131" spans="1:13" x14ac:dyDescent="0.3">
      <c r="A131" s="31" t="s">
        <v>124</v>
      </c>
      <c r="B131" s="32">
        <v>4</v>
      </c>
      <c r="C131"/>
      <c r="D131"/>
      <c r="E131"/>
      <c r="F131"/>
      <c r="G131"/>
      <c r="H131"/>
      <c r="I131"/>
      <c r="J131"/>
      <c r="K131"/>
      <c r="L131" s="31"/>
      <c r="M131" s="32"/>
    </row>
    <row r="132" spans="1:13" x14ac:dyDescent="0.3">
      <c r="A132" s="31" t="s">
        <v>8</v>
      </c>
      <c r="B132" s="32">
        <v>1</v>
      </c>
      <c r="C132"/>
      <c r="D132"/>
      <c r="E132"/>
      <c r="F132"/>
      <c r="G132"/>
      <c r="H132"/>
      <c r="I132"/>
      <c r="J132"/>
      <c r="K132"/>
      <c r="L132" s="31"/>
      <c r="M132" s="32"/>
    </row>
    <row r="133" spans="1:13" x14ac:dyDescent="0.3">
      <c r="A133" s="31" t="s">
        <v>9</v>
      </c>
      <c r="B133" s="32">
        <v>4</v>
      </c>
      <c r="C133"/>
      <c r="D133"/>
      <c r="E133"/>
      <c r="F133"/>
      <c r="G133"/>
      <c r="H133"/>
      <c r="I133" s="31"/>
      <c r="J133" s="32"/>
      <c r="K133"/>
      <c r="L133" s="31"/>
      <c r="M133" s="32"/>
    </row>
    <row r="134" spans="1:13" x14ac:dyDescent="0.3">
      <c r="A134" s="31" t="s">
        <v>39</v>
      </c>
      <c r="B134" s="32">
        <v>2</v>
      </c>
      <c r="C134"/>
      <c r="D134"/>
      <c r="E134"/>
      <c r="F134"/>
      <c r="G134"/>
      <c r="H134"/>
      <c r="I134"/>
      <c r="J134"/>
      <c r="K134"/>
      <c r="L134" s="31"/>
      <c r="M134" s="32"/>
    </row>
    <row r="135" spans="1:13" x14ac:dyDescent="0.3">
      <c r="A135" s="31" t="s">
        <v>40</v>
      </c>
      <c r="B135" s="32">
        <v>1</v>
      </c>
      <c r="C135"/>
      <c r="D135"/>
      <c r="E135"/>
      <c r="F135"/>
      <c r="G135"/>
      <c r="H135"/>
      <c r="I135"/>
      <c r="J135"/>
      <c r="K135"/>
      <c r="L135"/>
      <c r="M135"/>
    </row>
    <row r="136" spans="1:13" x14ac:dyDescent="0.3">
      <c r="A136" s="31" t="s">
        <v>37</v>
      </c>
      <c r="B136" s="32">
        <v>1</v>
      </c>
      <c r="C136"/>
      <c r="D136"/>
      <c r="E136"/>
      <c r="F136"/>
      <c r="G136"/>
      <c r="H136"/>
      <c r="I136"/>
      <c r="J136"/>
      <c r="K136"/>
      <c r="L136" t="s">
        <v>614</v>
      </c>
      <c r="M136"/>
    </row>
    <row r="137" spans="1:13" x14ac:dyDescent="0.3">
      <c r="A137" s="31" t="s">
        <v>19</v>
      </c>
      <c r="B137" s="32">
        <v>2</v>
      </c>
      <c r="C137"/>
      <c r="D137"/>
      <c r="E137"/>
      <c r="F137"/>
      <c r="G137"/>
      <c r="H137"/>
      <c r="I137"/>
      <c r="J137"/>
      <c r="K137"/>
      <c r="L137" s="31"/>
      <c r="M137" s="32"/>
    </row>
    <row r="138" spans="1:13" x14ac:dyDescent="0.3">
      <c r="A138" s="31" t="s">
        <v>21</v>
      </c>
      <c r="B138" s="32">
        <v>1</v>
      </c>
      <c r="C138"/>
      <c r="D138"/>
      <c r="E138"/>
      <c r="F138"/>
      <c r="G138"/>
      <c r="H138"/>
      <c r="I138"/>
      <c r="J138"/>
      <c r="K138"/>
      <c r="L138"/>
      <c r="M138"/>
    </row>
    <row r="139" spans="1:13" x14ac:dyDescent="0.3">
      <c r="A139" s="31"/>
      <c r="B139" s="32">
        <f>SUM(B130:B138)</f>
        <v>18</v>
      </c>
      <c r="C139"/>
      <c r="D139"/>
      <c r="E139"/>
      <c r="F139"/>
      <c r="G139"/>
      <c r="H139"/>
      <c r="I139" s="31"/>
      <c r="J139" s="32"/>
      <c r="K139"/>
      <c r="L139"/>
      <c r="M139"/>
    </row>
    <row r="141" spans="1:13" x14ac:dyDescent="0.3">
      <c r="A141" s="2" t="s">
        <v>200</v>
      </c>
    </row>
    <row r="142" spans="1:13" x14ac:dyDescent="0.3">
      <c r="A142" t="s">
        <v>45</v>
      </c>
      <c r="B142" t="s">
        <v>46</v>
      </c>
    </row>
    <row r="143" spans="1:13" x14ac:dyDescent="0.3">
      <c r="A143" s="31" t="s">
        <v>780</v>
      </c>
      <c r="B143" s="32">
        <v>45</v>
      </c>
    </row>
    <row r="144" spans="1:13" x14ac:dyDescent="0.3">
      <c r="A144" s="31" t="s">
        <v>781</v>
      </c>
      <c r="B144" s="32">
        <v>1</v>
      </c>
    </row>
    <row r="145" spans="1:2" x14ac:dyDescent="0.3">
      <c r="A145" s="31" t="s">
        <v>445</v>
      </c>
      <c r="B145" s="32">
        <v>6</v>
      </c>
    </row>
    <row r="146" spans="1:2" x14ac:dyDescent="0.3">
      <c r="A146" s="31" t="s">
        <v>869</v>
      </c>
      <c r="B146" s="32">
        <v>2</v>
      </c>
    </row>
    <row r="147" spans="1:2" x14ac:dyDescent="0.3">
      <c r="A147"/>
      <c r="B147"/>
    </row>
    <row r="148" spans="1:2" x14ac:dyDescent="0.3">
      <c r="A148" s="31"/>
      <c r="B148" s="32"/>
    </row>
    <row r="149" spans="1:2" x14ac:dyDescent="0.3">
      <c r="A149" s="31"/>
      <c r="B149" s="32"/>
    </row>
    <row r="150" spans="1:2" x14ac:dyDescent="0.3">
      <c r="A150" s="31"/>
      <c r="B150" s="32"/>
    </row>
    <row r="152" spans="1:2" x14ac:dyDescent="0.3">
      <c r="A152" s="9" t="s">
        <v>47</v>
      </c>
    </row>
    <row r="154" spans="1:2" x14ac:dyDescent="0.3">
      <c r="A154" t="s">
        <v>43</v>
      </c>
      <c r="B154"/>
    </row>
    <row r="155" spans="1:2" x14ac:dyDescent="0.3">
      <c r="A155" s="31" t="s">
        <v>870</v>
      </c>
      <c r="B155" s="32">
        <v>1</v>
      </c>
    </row>
    <row r="156" spans="1:2" x14ac:dyDescent="0.3">
      <c r="A156" s="31" t="s">
        <v>446</v>
      </c>
      <c r="B156" s="32">
        <v>22</v>
      </c>
    </row>
    <row r="157" spans="1:2" x14ac:dyDescent="0.3">
      <c r="A157" s="31"/>
      <c r="B157" s="32"/>
    </row>
    <row r="159" spans="1:2" x14ac:dyDescent="0.3">
      <c r="A159" t="s">
        <v>45</v>
      </c>
      <c r="B159" t="s">
        <v>43</v>
      </c>
    </row>
    <row r="160" spans="1:2" x14ac:dyDescent="0.3">
      <c r="A160" s="31" t="s">
        <v>447</v>
      </c>
      <c r="B160" s="32">
        <v>9</v>
      </c>
    </row>
    <row r="161" spans="1:8" x14ac:dyDescent="0.3">
      <c r="A161" s="31" t="s">
        <v>509</v>
      </c>
      <c r="B161" s="32">
        <v>41</v>
      </c>
    </row>
    <row r="162" spans="1:8" x14ac:dyDescent="0.3">
      <c r="A162" s="33" t="s">
        <v>448</v>
      </c>
      <c r="B162" s="34">
        <v>27</v>
      </c>
    </row>
    <row r="163" spans="1:8" x14ac:dyDescent="0.3">
      <c r="A163" s="33" t="s">
        <v>449</v>
      </c>
      <c r="B163" s="34">
        <v>9</v>
      </c>
    </row>
    <row r="164" spans="1:8" x14ac:dyDescent="0.3">
      <c r="A164" s="33" t="s">
        <v>52</v>
      </c>
      <c r="B164" s="34">
        <v>302</v>
      </c>
    </row>
    <row r="165" spans="1:8" x14ac:dyDescent="0.3">
      <c r="A165" s="33" t="s">
        <v>510</v>
      </c>
      <c r="B165" s="34">
        <v>28</v>
      </c>
    </row>
    <row r="166" spans="1:8" x14ac:dyDescent="0.3">
      <c r="A166" s="33" t="s">
        <v>511</v>
      </c>
      <c r="B166" s="34">
        <v>37</v>
      </c>
    </row>
    <row r="167" spans="1:8" x14ac:dyDescent="0.3">
      <c r="A167" s="31" t="s">
        <v>871</v>
      </c>
      <c r="B167" s="32">
        <v>2</v>
      </c>
    </row>
    <row r="168" spans="1:8" x14ac:dyDescent="0.3">
      <c r="A168"/>
      <c r="B168">
        <f>SUM(B160:B167)</f>
        <v>455</v>
      </c>
    </row>
    <row r="170" spans="1:8" x14ac:dyDescent="0.3">
      <c r="A170" s="4" t="s">
        <v>53</v>
      </c>
    </row>
    <row r="171" spans="1:8" x14ac:dyDescent="0.3">
      <c r="E171" s="4" t="s">
        <v>57</v>
      </c>
      <c r="F171" s="11" t="s">
        <v>43</v>
      </c>
    </row>
    <row r="172" spans="1:8" x14ac:dyDescent="0.3">
      <c r="A172"/>
      <c r="B172"/>
      <c r="C172"/>
      <c r="D172"/>
      <c r="E172"/>
      <c r="F172"/>
      <c r="G172"/>
      <c r="H172" s="35"/>
    </row>
    <row r="173" spans="1:8" x14ac:dyDescent="0.3">
      <c r="A173"/>
      <c r="B173"/>
      <c r="C173"/>
      <c r="D173"/>
      <c r="E173"/>
      <c r="F173"/>
      <c r="G173" t="s">
        <v>57</v>
      </c>
      <c r="H173" s="35" t="s">
        <v>43</v>
      </c>
    </row>
    <row r="174" spans="1:8" x14ac:dyDescent="0.3">
      <c r="A174" t="s">
        <v>54</v>
      </c>
      <c r="B174" t="s">
        <v>43</v>
      </c>
      <c r="C174"/>
      <c r="D174"/>
      <c r="E174"/>
      <c r="F174"/>
      <c r="G174" s="31" t="s">
        <v>58</v>
      </c>
      <c r="H174" s="35">
        <v>144</v>
      </c>
    </row>
    <row r="175" spans="1:8" x14ac:dyDescent="0.3">
      <c r="A175" s="31" t="s">
        <v>450</v>
      </c>
      <c r="B175" s="35">
        <v>258</v>
      </c>
      <c r="C175"/>
      <c r="D175"/>
      <c r="E175"/>
      <c r="F175"/>
      <c r="G175" s="31" t="s">
        <v>60</v>
      </c>
      <c r="H175" s="35">
        <v>96</v>
      </c>
    </row>
    <row r="176" spans="1:8" x14ac:dyDescent="0.3">
      <c r="A176" s="31" t="s">
        <v>55</v>
      </c>
      <c r="B176" s="35">
        <v>12</v>
      </c>
      <c r="C176"/>
      <c r="D176"/>
      <c r="E176"/>
      <c r="F176"/>
      <c r="G176" s="31" t="s">
        <v>61</v>
      </c>
      <c r="H176" s="35">
        <v>169</v>
      </c>
    </row>
    <row r="177" spans="1:8" x14ac:dyDescent="0.3">
      <c r="A177" s="31" t="s">
        <v>56</v>
      </c>
      <c r="B177" s="35">
        <v>63072</v>
      </c>
      <c r="C177"/>
      <c r="D177"/>
      <c r="E177"/>
      <c r="F177"/>
      <c r="G177" s="31" t="s">
        <v>873</v>
      </c>
      <c r="H177" s="35">
        <v>3</v>
      </c>
    </row>
    <row r="178" spans="1:8" x14ac:dyDescent="0.3">
      <c r="A178" s="31" t="s">
        <v>695</v>
      </c>
      <c r="B178" s="35">
        <v>2524</v>
      </c>
      <c r="C178"/>
      <c r="D178"/>
      <c r="E178"/>
      <c r="F178"/>
      <c r="G178" s="31" t="s">
        <v>556</v>
      </c>
      <c r="H178" s="35">
        <v>823</v>
      </c>
    </row>
    <row r="179" spans="1:8" x14ac:dyDescent="0.3">
      <c r="A179" s="31" t="s">
        <v>782</v>
      </c>
      <c r="B179" s="35">
        <v>908</v>
      </c>
      <c r="C179"/>
      <c r="D179"/>
      <c r="E179"/>
      <c r="F179"/>
      <c r="G179" s="31" t="s">
        <v>874</v>
      </c>
      <c r="H179" s="35">
        <v>8</v>
      </c>
    </row>
    <row r="180" spans="1:8" x14ac:dyDescent="0.3">
      <c r="A180" s="31" t="s">
        <v>872</v>
      </c>
      <c r="B180" s="35">
        <v>157410</v>
      </c>
      <c r="C180"/>
      <c r="D180"/>
      <c r="E180"/>
      <c r="F180"/>
      <c r="G180" s="31" t="s">
        <v>875</v>
      </c>
      <c r="H180" s="35">
        <v>7</v>
      </c>
    </row>
    <row r="181" spans="1:8" x14ac:dyDescent="0.3">
      <c r="A181"/>
      <c r="B181"/>
      <c r="C181"/>
      <c r="D181"/>
      <c r="E181"/>
      <c r="F181"/>
      <c r="G181" s="31" t="s">
        <v>696</v>
      </c>
      <c r="H181" s="35">
        <v>10970</v>
      </c>
    </row>
    <row r="182" spans="1:8" x14ac:dyDescent="0.3">
      <c r="A182"/>
      <c r="B182"/>
      <c r="C182"/>
      <c r="D182"/>
      <c r="E182"/>
      <c r="F182"/>
      <c r="G182" s="31" t="s">
        <v>876</v>
      </c>
      <c r="H182" s="35"/>
    </row>
    <row r="183" spans="1:8" x14ac:dyDescent="0.3">
      <c r="A183"/>
      <c r="B183"/>
      <c r="C183"/>
      <c r="D183"/>
      <c r="E183"/>
      <c r="F183"/>
      <c r="G183" s="31" t="s">
        <v>512</v>
      </c>
      <c r="H183" s="35">
        <v>203</v>
      </c>
    </row>
    <row r="184" spans="1:8" x14ac:dyDescent="0.3">
      <c r="A184"/>
      <c r="B184"/>
      <c r="C184"/>
      <c r="D184"/>
      <c r="E184"/>
      <c r="F184"/>
      <c r="G184" s="31" t="s">
        <v>877</v>
      </c>
      <c r="H184" s="35">
        <v>137</v>
      </c>
    </row>
    <row r="185" spans="1:8" x14ac:dyDescent="0.3">
      <c r="A185"/>
      <c r="B185"/>
      <c r="C185"/>
      <c r="D185"/>
      <c r="E185"/>
      <c r="F185"/>
      <c r="G185" s="31" t="s">
        <v>557</v>
      </c>
      <c r="H185" s="35">
        <v>1435</v>
      </c>
    </row>
    <row r="186" spans="1:8" x14ac:dyDescent="0.3">
      <c r="A186"/>
      <c r="B186"/>
      <c r="C186"/>
      <c r="D186"/>
      <c r="E186"/>
      <c r="F186"/>
      <c r="G186" s="31" t="s">
        <v>558</v>
      </c>
      <c r="H186" s="35">
        <v>273</v>
      </c>
    </row>
    <row r="187" spans="1:8" x14ac:dyDescent="0.3">
      <c r="A187"/>
      <c r="B187"/>
      <c r="C187"/>
      <c r="D187"/>
      <c r="E187"/>
      <c r="F187"/>
      <c r="G187" s="31" t="s">
        <v>559</v>
      </c>
      <c r="H187" s="35">
        <v>969</v>
      </c>
    </row>
    <row r="188" spans="1:8" x14ac:dyDescent="0.3">
      <c r="A188"/>
      <c r="B188"/>
      <c r="C188"/>
      <c r="D188"/>
      <c r="E188"/>
      <c r="F188"/>
      <c r="G188" s="31" t="s">
        <v>560</v>
      </c>
      <c r="H188" s="35">
        <v>11014320</v>
      </c>
    </row>
    <row r="189" spans="1:8" x14ac:dyDescent="0.3">
      <c r="A189"/>
      <c r="B189"/>
      <c r="C189"/>
      <c r="D189"/>
      <c r="E189"/>
      <c r="F189"/>
      <c r="G189" s="31" t="s">
        <v>561</v>
      </c>
      <c r="H189" s="35">
        <v>86</v>
      </c>
    </row>
    <row r="190" spans="1:8" x14ac:dyDescent="0.3">
      <c r="A190"/>
      <c r="B190"/>
      <c r="C190"/>
      <c r="D190"/>
      <c r="E190"/>
      <c r="F190"/>
      <c r="G190" s="31" t="s">
        <v>878</v>
      </c>
      <c r="H190" s="35">
        <v>288</v>
      </c>
    </row>
    <row r="191" spans="1:8" x14ac:dyDescent="0.3">
      <c r="A191"/>
      <c r="B191"/>
      <c r="C191"/>
      <c r="D191"/>
      <c r="E191"/>
      <c r="F191"/>
      <c r="G191" s="31" t="s">
        <v>879</v>
      </c>
      <c r="H191" s="35">
        <v>2</v>
      </c>
    </row>
    <row r="192" spans="1:8" x14ac:dyDescent="0.3">
      <c r="A192"/>
      <c r="B192"/>
      <c r="C192"/>
      <c r="D192"/>
      <c r="E192"/>
      <c r="F192"/>
      <c r="G192" s="31" t="s">
        <v>880</v>
      </c>
      <c r="H192" s="35">
        <v>4</v>
      </c>
    </row>
    <row r="193" spans="1:8" x14ac:dyDescent="0.3">
      <c r="A193"/>
      <c r="B193"/>
      <c r="C193"/>
      <c r="D193"/>
      <c r="E193"/>
      <c r="F193"/>
      <c r="G193" s="31" t="s">
        <v>881</v>
      </c>
      <c r="H193" s="35">
        <v>5</v>
      </c>
    </row>
    <row r="194" spans="1:8" x14ac:dyDescent="0.3">
      <c r="A194"/>
      <c r="B194"/>
      <c r="C194"/>
      <c r="D194"/>
      <c r="E194"/>
      <c r="F194"/>
      <c r="G194" s="31" t="s">
        <v>882</v>
      </c>
      <c r="H194" s="35">
        <v>2</v>
      </c>
    </row>
    <row r="195" spans="1:8" x14ac:dyDescent="0.3">
      <c r="E195" s="2"/>
      <c r="F195" s="11"/>
      <c r="G195" s="31" t="s">
        <v>883</v>
      </c>
      <c r="H195" s="35">
        <v>42</v>
      </c>
    </row>
    <row r="196" spans="1:8" x14ac:dyDescent="0.3">
      <c r="E196" s="2"/>
      <c r="F196" s="11"/>
    </row>
    <row r="197" spans="1:8" x14ac:dyDescent="0.3">
      <c r="A197" s="4" t="s">
        <v>62</v>
      </c>
      <c r="E197" s="2"/>
      <c r="F197" s="11"/>
    </row>
    <row r="198" spans="1:8" ht="15" thickBot="1" x14ac:dyDescent="0.35">
      <c r="E198" s="2"/>
      <c r="F198" s="11"/>
    </row>
    <row r="199" spans="1:8" ht="28.2" thickBot="1" x14ac:dyDescent="0.35">
      <c r="A199" s="36" t="s">
        <v>1</v>
      </c>
      <c r="B199" s="36" t="s">
        <v>855</v>
      </c>
      <c r="C199" s="36" t="s">
        <v>856</v>
      </c>
      <c r="D199" s="36" t="s">
        <v>857</v>
      </c>
      <c r="E199" s="2"/>
      <c r="F199" s="3"/>
    </row>
    <row r="200" spans="1:8" ht="15" thickBot="1" x14ac:dyDescent="0.35">
      <c r="A200" s="37" t="s">
        <v>63</v>
      </c>
      <c r="B200" s="38">
        <v>0</v>
      </c>
      <c r="C200" s="38">
        <v>0</v>
      </c>
      <c r="D200" s="38">
        <v>0</v>
      </c>
      <c r="E200" s="2"/>
      <c r="F200" s="3"/>
    </row>
    <row r="201" spans="1:8" ht="15" thickBot="1" x14ac:dyDescent="0.35">
      <c r="A201" s="37" t="s">
        <v>64</v>
      </c>
      <c r="B201" s="38">
        <v>6</v>
      </c>
      <c r="C201" s="38">
        <v>6</v>
      </c>
      <c r="D201" s="38">
        <v>6</v>
      </c>
      <c r="E201" s="2"/>
      <c r="F201" s="3"/>
    </row>
    <row r="202" spans="1:8" ht="15" thickBot="1" x14ac:dyDescent="0.35">
      <c r="A202" s="37" t="s">
        <v>65</v>
      </c>
      <c r="B202" s="38">
        <v>13</v>
      </c>
      <c r="C202" s="38">
        <v>13</v>
      </c>
      <c r="D202" s="38">
        <v>13</v>
      </c>
      <c r="E202" s="2"/>
      <c r="F202" s="3"/>
    </row>
    <row r="203" spans="1:8" ht="15" thickBot="1" x14ac:dyDescent="0.35">
      <c r="A203" s="37" t="s">
        <v>66</v>
      </c>
      <c r="B203" s="38">
        <v>243</v>
      </c>
      <c r="C203" s="38">
        <v>243</v>
      </c>
      <c r="D203" s="38">
        <v>243</v>
      </c>
    </row>
    <row r="204" spans="1:8" ht="15" thickBot="1" x14ac:dyDescent="0.35">
      <c r="A204" s="37" t="s">
        <v>67</v>
      </c>
      <c r="B204" s="38">
        <v>341</v>
      </c>
      <c r="C204" s="38">
        <v>341</v>
      </c>
      <c r="D204" s="38">
        <v>339</v>
      </c>
    </row>
    <row r="205" spans="1:8" ht="15" thickBot="1" x14ac:dyDescent="0.35">
      <c r="A205" s="37" t="s">
        <v>68</v>
      </c>
      <c r="B205" s="38">
        <v>494</v>
      </c>
      <c r="C205" s="38">
        <v>494</v>
      </c>
      <c r="D205" s="38">
        <v>494</v>
      </c>
    </row>
    <row r="206" spans="1:8" ht="15" thickBot="1" x14ac:dyDescent="0.35">
      <c r="A206" s="37" t="s">
        <v>69</v>
      </c>
      <c r="B206" s="38">
        <v>803</v>
      </c>
      <c r="C206" s="38">
        <v>803</v>
      </c>
      <c r="D206" s="38">
        <v>803</v>
      </c>
    </row>
    <row r="207" spans="1:8" ht="15" thickBot="1" x14ac:dyDescent="0.35">
      <c r="A207" s="37" t="s">
        <v>71</v>
      </c>
      <c r="B207" s="38">
        <v>985</v>
      </c>
      <c r="C207" s="38">
        <v>985</v>
      </c>
      <c r="D207" s="38">
        <v>985</v>
      </c>
    </row>
    <row r="208" spans="1:8" ht="15" thickBot="1" x14ac:dyDescent="0.35">
      <c r="A208" s="37" t="s">
        <v>72</v>
      </c>
      <c r="B208" s="38">
        <v>1353</v>
      </c>
      <c r="C208" s="38">
        <v>1352</v>
      </c>
      <c r="D208" s="38">
        <v>1383</v>
      </c>
    </row>
    <row r="209" spans="1:4" ht="15" thickBot="1" x14ac:dyDescent="0.35">
      <c r="A209" s="37" t="s">
        <v>73</v>
      </c>
      <c r="B209" s="38">
        <v>35</v>
      </c>
      <c r="C209" s="38">
        <v>35</v>
      </c>
      <c r="D209" s="38">
        <v>28</v>
      </c>
    </row>
    <row r="210" spans="1:4" ht="15" thickBot="1" x14ac:dyDescent="0.35">
      <c r="A210" s="37" t="s">
        <v>74</v>
      </c>
      <c r="B210" s="38">
        <v>27</v>
      </c>
      <c r="C210" s="38">
        <v>27</v>
      </c>
      <c r="D210" s="38">
        <v>28</v>
      </c>
    </row>
    <row r="211" spans="1:4" ht="15" thickBot="1" x14ac:dyDescent="0.35">
      <c r="A211" s="37" t="s">
        <v>75</v>
      </c>
      <c r="B211" s="38">
        <v>29</v>
      </c>
      <c r="C211" s="38">
        <v>29</v>
      </c>
      <c r="D211" s="38">
        <v>22</v>
      </c>
    </row>
    <row r="212" spans="1:4" ht="15" thickBot="1" x14ac:dyDescent="0.35">
      <c r="A212" s="37" t="s">
        <v>76</v>
      </c>
      <c r="B212" s="38">
        <v>120</v>
      </c>
      <c r="C212" s="38">
        <v>100</v>
      </c>
      <c r="D212" s="39">
        <v>79</v>
      </c>
    </row>
    <row r="213" spans="1:4" ht="15" thickBot="1" x14ac:dyDescent="0.35">
      <c r="A213" s="37" t="s">
        <v>70</v>
      </c>
      <c r="B213" s="38">
        <v>2</v>
      </c>
      <c r="C213" s="38">
        <v>2</v>
      </c>
      <c r="D213" s="38">
        <v>2</v>
      </c>
    </row>
    <row r="214" spans="1:4" ht="15" thickBot="1" x14ac:dyDescent="0.35">
      <c r="A214" s="37" t="s">
        <v>77</v>
      </c>
      <c r="B214" s="38">
        <v>1227</v>
      </c>
      <c r="C214" s="38">
        <v>1226</v>
      </c>
      <c r="D214" s="38">
        <v>1224</v>
      </c>
    </row>
    <row r="215" spans="1:4" ht="15" thickBot="1" x14ac:dyDescent="0.35">
      <c r="A215" s="37" t="s">
        <v>78</v>
      </c>
      <c r="B215" s="38">
        <v>1589</v>
      </c>
      <c r="C215" s="38">
        <v>1587</v>
      </c>
      <c r="D215" s="38">
        <v>1583</v>
      </c>
    </row>
    <row r="216" spans="1:4" ht="15" thickBot="1" x14ac:dyDescent="0.35">
      <c r="A216" s="37" t="s">
        <v>37</v>
      </c>
      <c r="B216" s="38">
        <v>1761</v>
      </c>
      <c r="C216" s="38">
        <v>1769</v>
      </c>
      <c r="D216" s="38">
        <v>1763</v>
      </c>
    </row>
    <row r="217" spans="1:4" ht="15" thickBot="1" x14ac:dyDescent="0.35">
      <c r="A217" s="37" t="s">
        <v>79</v>
      </c>
      <c r="B217" s="38">
        <v>1566</v>
      </c>
      <c r="C217" s="38">
        <v>1557</v>
      </c>
      <c r="D217" s="38">
        <v>1550</v>
      </c>
    </row>
    <row r="218" spans="1:4" ht="15" thickBot="1" x14ac:dyDescent="0.35">
      <c r="A218" s="37" t="s">
        <v>80</v>
      </c>
      <c r="B218" s="38">
        <v>688</v>
      </c>
      <c r="C218" s="38">
        <v>689</v>
      </c>
      <c r="D218" s="38">
        <v>689</v>
      </c>
    </row>
    <row r="219" spans="1:4" ht="15" thickBot="1" x14ac:dyDescent="0.35">
      <c r="A219" s="37" t="s">
        <v>81</v>
      </c>
      <c r="B219" s="38">
        <v>1023</v>
      </c>
      <c r="C219" s="38">
        <v>1020</v>
      </c>
      <c r="D219" s="38">
        <v>1017</v>
      </c>
    </row>
    <row r="220" spans="1:4" ht="15" thickBot="1" x14ac:dyDescent="0.35">
      <c r="A220" s="37" t="s">
        <v>82</v>
      </c>
      <c r="B220" s="38">
        <v>519</v>
      </c>
      <c r="C220" s="38">
        <v>518</v>
      </c>
      <c r="D220" s="38">
        <v>518</v>
      </c>
    </row>
    <row r="221" spans="1:4" ht="15" thickBot="1" x14ac:dyDescent="0.35">
      <c r="A221" s="37" t="s">
        <v>21</v>
      </c>
      <c r="B221" s="38">
        <v>199</v>
      </c>
      <c r="C221" s="38">
        <v>200</v>
      </c>
      <c r="D221" s="38">
        <v>203</v>
      </c>
    </row>
    <row r="222" spans="1:4" ht="15" thickBot="1" x14ac:dyDescent="0.35">
      <c r="A222" s="37" t="s">
        <v>83</v>
      </c>
      <c r="B222" s="38">
        <v>169</v>
      </c>
      <c r="C222" s="38">
        <v>173</v>
      </c>
      <c r="D222" s="38">
        <v>175</v>
      </c>
    </row>
    <row r="223" spans="1:4" ht="15" thickBot="1" x14ac:dyDescent="0.35">
      <c r="A223" s="36" t="s">
        <v>22</v>
      </c>
      <c r="B223" s="40">
        <f>SUM(B200:B222)</f>
        <v>13192</v>
      </c>
      <c r="C223" s="40">
        <f>SUM(C200:C222)</f>
        <v>13169</v>
      </c>
      <c r="D223" s="40">
        <f t="shared" ref="D223" si="1">SUM(D200:D222)</f>
        <v>13147</v>
      </c>
    </row>
    <row r="227" spans="1:7" x14ac:dyDescent="0.3">
      <c r="A227" s="4" t="s">
        <v>25</v>
      </c>
    </row>
    <row r="228" spans="1:7" x14ac:dyDescent="0.3">
      <c r="A228" t="s">
        <v>45</v>
      </c>
      <c r="B228" t="s">
        <v>43</v>
      </c>
      <c r="F228" s="3" t="s">
        <v>88</v>
      </c>
      <c r="G228" s="3" t="s">
        <v>43</v>
      </c>
    </row>
    <row r="229" spans="1:7" x14ac:dyDescent="0.3">
      <c r="A229" s="31" t="s">
        <v>884</v>
      </c>
      <c r="B229" s="32">
        <v>3</v>
      </c>
      <c r="F229" s="3" t="s">
        <v>67</v>
      </c>
      <c r="G229" s="3">
        <v>1</v>
      </c>
    </row>
    <row r="230" spans="1:7" x14ac:dyDescent="0.3">
      <c r="A230" s="31" t="s">
        <v>84</v>
      </c>
      <c r="B230" s="32">
        <v>5</v>
      </c>
      <c r="F230" s="3" t="s">
        <v>68</v>
      </c>
      <c r="G230" s="3">
        <v>1</v>
      </c>
    </row>
    <row r="231" spans="1:7" x14ac:dyDescent="0.3">
      <c r="A231" s="31" t="s">
        <v>85</v>
      </c>
      <c r="B231" s="32">
        <v>2</v>
      </c>
      <c r="F231" s="3" t="s">
        <v>72</v>
      </c>
      <c r="G231" s="3">
        <v>1</v>
      </c>
    </row>
    <row r="232" spans="1:7" x14ac:dyDescent="0.3">
      <c r="A232" s="31" t="s">
        <v>28</v>
      </c>
      <c r="B232" s="32">
        <v>31</v>
      </c>
      <c r="F232" s="3" t="s">
        <v>73</v>
      </c>
      <c r="G232" s="3">
        <v>3</v>
      </c>
    </row>
    <row r="233" spans="1:7" x14ac:dyDescent="0.3">
      <c r="A233" s="31" t="s">
        <v>86</v>
      </c>
      <c r="B233" s="32">
        <v>3</v>
      </c>
      <c r="F233" s="3" t="s">
        <v>76</v>
      </c>
      <c r="G233" s="3">
        <v>16</v>
      </c>
    </row>
    <row r="234" spans="1:7" x14ac:dyDescent="0.3">
      <c r="A234" s="31" t="s">
        <v>885</v>
      </c>
      <c r="B234" s="32">
        <v>2</v>
      </c>
      <c r="F234" s="3" t="s">
        <v>889</v>
      </c>
      <c r="G234" s="3">
        <v>1</v>
      </c>
    </row>
    <row r="235" spans="1:7" x14ac:dyDescent="0.3">
      <c r="A235" s="31" t="s">
        <v>87</v>
      </c>
      <c r="B235" s="32">
        <v>6</v>
      </c>
      <c r="F235" s="3" t="s">
        <v>77</v>
      </c>
      <c r="G235" s="3">
        <v>4</v>
      </c>
    </row>
    <row r="236" spans="1:7" x14ac:dyDescent="0.3">
      <c r="A236" s="31" t="s">
        <v>886</v>
      </c>
      <c r="B236" s="32">
        <v>13</v>
      </c>
      <c r="F236" s="3" t="s">
        <v>78</v>
      </c>
      <c r="G236" s="3">
        <v>5</v>
      </c>
    </row>
    <row r="237" spans="1:7" x14ac:dyDescent="0.3">
      <c r="A237" s="31" t="s">
        <v>887</v>
      </c>
      <c r="B237" s="32">
        <v>1</v>
      </c>
      <c r="F237" s="3" t="s">
        <v>37</v>
      </c>
      <c r="G237" s="3">
        <v>5</v>
      </c>
    </row>
    <row r="238" spans="1:7" x14ac:dyDescent="0.3">
      <c r="A238" s="31" t="s">
        <v>888</v>
      </c>
      <c r="B238" s="32">
        <v>7</v>
      </c>
      <c r="F238" s="3" t="s">
        <v>79</v>
      </c>
      <c r="G238" s="3">
        <v>22</v>
      </c>
    </row>
    <row r="239" spans="1:7" x14ac:dyDescent="0.3">
      <c r="A239"/>
      <c r="B239">
        <f>SUM(B229:B238)</f>
        <v>73</v>
      </c>
      <c r="F239" s="3" t="s">
        <v>80</v>
      </c>
      <c r="G239" s="3">
        <v>4</v>
      </c>
    </row>
    <row r="240" spans="1:7" x14ac:dyDescent="0.3">
      <c r="A240" s="2" t="s">
        <v>24</v>
      </c>
      <c r="F240" s="3" t="s">
        <v>81</v>
      </c>
      <c r="G240" s="3">
        <v>4</v>
      </c>
    </row>
    <row r="241" spans="1:7" x14ac:dyDescent="0.3">
      <c r="A241" s="10"/>
      <c r="B241" s="10"/>
      <c r="F241" s="3" t="s">
        <v>82</v>
      </c>
      <c r="G241" s="3">
        <v>6</v>
      </c>
    </row>
    <row r="242" spans="1:7" x14ac:dyDescent="0.3">
      <c r="A242" t="s">
        <v>1</v>
      </c>
      <c r="B242" t="s">
        <v>43</v>
      </c>
      <c r="C242"/>
      <c r="F242" s="3"/>
      <c r="G242" s="3">
        <v>73</v>
      </c>
    </row>
    <row r="243" spans="1:7" x14ac:dyDescent="0.3">
      <c r="A243" s="31" t="s">
        <v>89</v>
      </c>
      <c r="B243" s="32">
        <v>9</v>
      </c>
      <c r="C243"/>
      <c r="F243" s="3"/>
      <c r="G243" s="3"/>
    </row>
    <row r="244" spans="1:7" x14ac:dyDescent="0.3">
      <c r="A244" s="31" t="s">
        <v>890</v>
      </c>
      <c r="B244" s="32">
        <v>4</v>
      </c>
      <c r="C244"/>
    </row>
    <row r="245" spans="1:7" x14ac:dyDescent="0.3">
      <c r="A245" s="31" t="s">
        <v>891</v>
      </c>
      <c r="B245" s="32">
        <v>69</v>
      </c>
    </row>
    <row r="246" spans="1:7" x14ac:dyDescent="0.3">
      <c r="A246"/>
      <c r="B246">
        <f>SUM(B243:B245)</f>
        <v>82</v>
      </c>
    </row>
    <row r="250" spans="1:7" x14ac:dyDescent="0.3">
      <c r="A250" s="4" t="s">
        <v>90</v>
      </c>
    </row>
    <row r="251" spans="1:7" x14ac:dyDescent="0.3">
      <c r="F251" s="114" t="s">
        <v>698</v>
      </c>
      <c r="G251" s="114"/>
    </row>
    <row r="252" spans="1:7" x14ac:dyDescent="0.3">
      <c r="A252" s="31" t="s">
        <v>91</v>
      </c>
      <c r="B252" s="32">
        <v>6</v>
      </c>
      <c r="F252" t="s">
        <v>45</v>
      </c>
      <c r="G252" t="s">
        <v>43</v>
      </c>
    </row>
    <row r="253" spans="1:7" x14ac:dyDescent="0.3">
      <c r="A253" s="31" t="s">
        <v>92</v>
      </c>
      <c r="B253" s="32">
        <v>97</v>
      </c>
      <c r="F253" s="31" t="s">
        <v>893</v>
      </c>
      <c r="G253" s="35">
        <v>3</v>
      </c>
    </row>
    <row r="254" spans="1:7" x14ac:dyDescent="0.3">
      <c r="A254" s="31" t="s">
        <v>93</v>
      </c>
      <c r="B254" s="32">
        <v>21</v>
      </c>
      <c r="F254" s="31" t="s">
        <v>451</v>
      </c>
      <c r="G254" s="35">
        <v>1186</v>
      </c>
    </row>
    <row r="255" spans="1:7" x14ac:dyDescent="0.3">
      <c r="A255" s="31" t="s">
        <v>94</v>
      </c>
      <c r="B255" s="32">
        <v>2</v>
      </c>
      <c r="F255" s="31" t="s">
        <v>452</v>
      </c>
      <c r="G255" s="35">
        <v>152</v>
      </c>
    </row>
    <row r="256" spans="1:7" x14ac:dyDescent="0.3">
      <c r="A256" s="31" t="s">
        <v>95</v>
      </c>
      <c r="B256" s="32">
        <v>19</v>
      </c>
      <c r="F256" s="31" t="s">
        <v>562</v>
      </c>
      <c r="G256" s="35">
        <v>3</v>
      </c>
    </row>
    <row r="257" spans="1:7" x14ac:dyDescent="0.3">
      <c r="A257" s="31" t="s">
        <v>96</v>
      </c>
      <c r="B257" s="32">
        <v>28</v>
      </c>
      <c r="F257" s="31" t="s">
        <v>894</v>
      </c>
      <c r="G257" s="35">
        <v>1</v>
      </c>
    </row>
    <row r="258" spans="1:7" x14ac:dyDescent="0.3">
      <c r="A258" s="31" t="s">
        <v>97</v>
      </c>
      <c r="B258" s="32">
        <v>1</v>
      </c>
      <c r="F258" s="31" t="s">
        <v>697</v>
      </c>
      <c r="G258" s="35">
        <v>1</v>
      </c>
    </row>
    <row r="259" spans="1:7" x14ac:dyDescent="0.3">
      <c r="A259" s="31" t="s">
        <v>892</v>
      </c>
      <c r="B259" s="32">
        <v>2</v>
      </c>
      <c r="F259" s="31" t="s">
        <v>895</v>
      </c>
      <c r="G259" s="35">
        <v>1</v>
      </c>
    </row>
    <row r="260" spans="1:7" x14ac:dyDescent="0.3">
      <c r="A260"/>
      <c r="B260">
        <f>SUM(B252:B259)</f>
        <v>176</v>
      </c>
      <c r="F260" s="31" t="s">
        <v>896</v>
      </c>
      <c r="G260" s="35">
        <v>1</v>
      </c>
    </row>
    <row r="261" spans="1:7" x14ac:dyDescent="0.3">
      <c r="A261"/>
      <c r="B261">
        <f>SUM(B252:B260)</f>
        <v>352</v>
      </c>
      <c r="F261" s="31" t="s">
        <v>897</v>
      </c>
      <c r="G261" s="35">
        <v>1</v>
      </c>
    </row>
    <row r="262" spans="1:7" x14ac:dyDescent="0.3">
      <c r="A262" s="2"/>
      <c r="B262" s="3"/>
      <c r="F262"/>
      <c r="G262" s="35">
        <f>SUM(G253:G261)</f>
        <v>1349</v>
      </c>
    </row>
    <row r="263" spans="1:7" x14ac:dyDescent="0.3">
      <c r="A263" s="2"/>
      <c r="B263" s="3"/>
      <c r="F263"/>
      <c r="G263"/>
    </row>
    <row r="265" spans="1:7" x14ac:dyDescent="0.3">
      <c r="F265" s="10"/>
      <c r="G265" s="10"/>
    </row>
    <row r="267" spans="1:7" x14ac:dyDescent="0.3">
      <c r="A267" s="4" t="s">
        <v>98</v>
      </c>
    </row>
    <row r="268" spans="1:7" x14ac:dyDescent="0.3">
      <c r="A268" t="s">
        <v>45</v>
      </c>
      <c r="B268" t="s">
        <v>43</v>
      </c>
    </row>
    <row r="269" spans="1:7" x14ac:dyDescent="0.3">
      <c r="A269" s="31" t="s">
        <v>699</v>
      </c>
      <c r="B269" s="32">
        <v>8</v>
      </c>
    </row>
    <row r="270" spans="1:7" x14ac:dyDescent="0.3">
      <c r="A270" s="31" t="s">
        <v>700</v>
      </c>
      <c r="B270" s="32">
        <v>99</v>
      </c>
    </row>
    <row r="271" spans="1:7" x14ac:dyDescent="0.3">
      <c r="A271" s="31" t="s">
        <v>701</v>
      </c>
      <c r="B271" s="32">
        <v>44</v>
      </c>
    </row>
    <row r="272" spans="1:7" x14ac:dyDescent="0.3">
      <c r="A272" s="31" t="s">
        <v>702</v>
      </c>
      <c r="B272" s="32">
        <v>20</v>
      </c>
    </row>
    <row r="273" spans="1:9" x14ac:dyDescent="0.3">
      <c r="A273" s="31" t="s">
        <v>898</v>
      </c>
      <c r="B273" s="32">
        <v>0</v>
      </c>
    </row>
    <row r="274" spans="1:9" x14ac:dyDescent="0.3">
      <c r="A274" s="31" t="s">
        <v>703</v>
      </c>
      <c r="B274" s="32">
        <v>32</v>
      </c>
    </row>
    <row r="275" spans="1:9" x14ac:dyDescent="0.3">
      <c r="A275" s="31" t="s">
        <v>704</v>
      </c>
      <c r="B275" s="32">
        <v>216</v>
      </c>
    </row>
    <row r="276" spans="1:9" x14ac:dyDescent="0.3">
      <c r="A276" s="31" t="s">
        <v>899</v>
      </c>
      <c r="B276" s="32">
        <v>62</v>
      </c>
    </row>
    <row r="277" spans="1:9" x14ac:dyDescent="0.3">
      <c r="A277" s="31" t="s">
        <v>705</v>
      </c>
      <c r="B277" s="32">
        <v>63</v>
      </c>
    </row>
    <row r="278" spans="1:9" x14ac:dyDescent="0.3">
      <c r="A278"/>
      <c r="B278">
        <f>SUM(B269:B277)</f>
        <v>544</v>
      </c>
    </row>
    <row r="281" spans="1:9" ht="15" thickBot="1" x14ac:dyDescent="0.35">
      <c r="A281" s="4" t="s">
        <v>99</v>
      </c>
    </row>
    <row r="282" spans="1:9" ht="28.2" thickBot="1" x14ac:dyDescent="0.35">
      <c r="A282" s="41" t="s">
        <v>100</v>
      </c>
      <c r="B282" s="42" t="s">
        <v>855</v>
      </c>
      <c r="C282" s="42" t="s">
        <v>856</v>
      </c>
      <c r="D282" s="42" t="s">
        <v>857</v>
      </c>
      <c r="H282" s="42" t="s">
        <v>314</v>
      </c>
      <c r="I282" s="35">
        <v>13689</v>
      </c>
    </row>
    <row r="283" spans="1:9" ht="15" thickBot="1" x14ac:dyDescent="0.35">
      <c r="A283" s="37" t="s">
        <v>101</v>
      </c>
      <c r="B283" s="43">
        <v>4</v>
      </c>
      <c r="C283" s="43">
        <v>4</v>
      </c>
      <c r="D283" s="43">
        <v>4</v>
      </c>
      <c r="H283" t="s">
        <v>313</v>
      </c>
      <c r="I283" s="35">
        <v>4665</v>
      </c>
    </row>
    <row r="284" spans="1:9" ht="15" thickBot="1" x14ac:dyDescent="0.35">
      <c r="A284" s="37" t="s">
        <v>102</v>
      </c>
      <c r="B284" s="43">
        <v>21</v>
      </c>
      <c r="C284" s="43">
        <v>21</v>
      </c>
      <c r="D284" s="43">
        <v>21</v>
      </c>
      <c r="H284"/>
      <c r="I284" s="35">
        <f>SUM(I282:I283)</f>
        <v>18354</v>
      </c>
    </row>
    <row r="285" spans="1:9" ht="15" thickBot="1" x14ac:dyDescent="0.35">
      <c r="A285" s="37" t="s">
        <v>103</v>
      </c>
      <c r="B285" s="43">
        <v>459</v>
      </c>
      <c r="C285" s="43">
        <v>459</v>
      </c>
      <c r="D285" s="43">
        <v>459</v>
      </c>
    </row>
    <row r="286" spans="1:9" ht="15" thickBot="1" x14ac:dyDescent="0.35">
      <c r="A286" s="37" t="s">
        <v>104</v>
      </c>
      <c r="B286" s="43">
        <v>559</v>
      </c>
      <c r="C286" s="43">
        <v>559</v>
      </c>
      <c r="D286" s="43">
        <v>558</v>
      </c>
    </row>
    <row r="287" spans="1:9" ht="15" thickBot="1" x14ac:dyDescent="0.35">
      <c r="A287" s="37" t="s">
        <v>105</v>
      </c>
      <c r="B287" s="43">
        <v>757</v>
      </c>
      <c r="C287" s="43">
        <v>756</v>
      </c>
      <c r="D287" s="43">
        <v>756</v>
      </c>
    </row>
    <row r="288" spans="1:9" ht="15" thickBot="1" x14ac:dyDescent="0.35">
      <c r="A288" s="37" t="s">
        <v>106</v>
      </c>
      <c r="B288" s="43">
        <v>1182</v>
      </c>
      <c r="C288" s="43">
        <v>1182</v>
      </c>
      <c r="D288" s="43">
        <v>1182</v>
      </c>
    </row>
    <row r="289" spans="1:4" ht="15" thickBot="1" x14ac:dyDescent="0.35">
      <c r="A289" s="37" t="s">
        <v>107</v>
      </c>
      <c r="B289" s="43">
        <v>1424</v>
      </c>
      <c r="C289" s="43">
        <v>1424</v>
      </c>
      <c r="D289" s="43">
        <v>1424</v>
      </c>
    </row>
    <row r="290" spans="1:4" ht="15" thickBot="1" x14ac:dyDescent="0.35">
      <c r="A290" s="37" t="s">
        <v>108</v>
      </c>
      <c r="B290" s="43">
        <v>1462</v>
      </c>
      <c r="C290" s="43">
        <v>1462</v>
      </c>
      <c r="D290" s="43">
        <v>1487</v>
      </c>
    </row>
    <row r="291" spans="1:4" ht="15" thickBot="1" x14ac:dyDescent="0.35">
      <c r="A291" s="37" t="s">
        <v>109</v>
      </c>
      <c r="B291" s="43">
        <v>29</v>
      </c>
      <c r="C291" s="43">
        <v>29</v>
      </c>
      <c r="D291" s="43">
        <v>31</v>
      </c>
    </row>
    <row r="292" spans="1:4" ht="15" thickBot="1" x14ac:dyDescent="0.35">
      <c r="A292" s="37" t="s">
        <v>110</v>
      </c>
      <c r="B292" s="43">
        <v>29</v>
      </c>
      <c r="C292" s="43">
        <v>29</v>
      </c>
      <c r="D292" s="43">
        <v>42</v>
      </c>
    </row>
    <row r="293" spans="1:4" ht="15" thickBot="1" x14ac:dyDescent="0.35">
      <c r="A293" s="37" t="s">
        <v>111</v>
      </c>
      <c r="B293" s="43">
        <v>42</v>
      </c>
      <c r="C293" s="43">
        <v>42</v>
      </c>
      <c r="D293" s="43">
        <v>53</v>
      </c>
    </row>
    <row r="294" spans="1:4" ht="15" thickBot="1" x14ac:dyDescent="0.35">
      <c r="A294" s="37" t="s">
        <v>112</v>
      </c>
      <c r="B294" s="43">
        <v>57</v>
      </c>
      <c r="C294" s="43">
        <v>56</v>
      </c>
      <c r="D294" s="43">
        <v>0</v>
      </c>
    </row>
    <row r="295" spans="1:4" ht="15" thickBot="1" x14ac:dyDescent="0.35">
      <c r="A295" s="37" t="s">
        <v>113</v>
      </c>
      <c r="B295" s="43">
        <v>51</v>
      </c>
      <c r="C295" s="43">
        <v>51</v>
      </c>
      <c r="D295" s="43">
        <v>51</v>
      </c>
    </row>
    <row r="296" spans="1:4" ht="15" thickBot="1" x14ac:dyDescent="0.35">
      <c r="A296" s="37" t="s">
        <v>114</v>
      </c>
      <c r="B296" s="43">
        <v>1043</v>
      </c>
      <c r="C296" s="43">
        <v>1042</v>
      </c>
      <c r="D296" s="43">
        <v>1042</v>
      </c>
    </row>
    <row r="297" spans="1:4" ht="15" thickBot="1" x14ac:dyDescent="0.35">
      <c r="A297" s="37" t="s">
        <v>115</v>
      </c>
      <c r="B297" s="43">
        <v>1740</v>
      </c>
      <c r="C297" s="43">
        <v>1741</v>
      </c>
      <c r="D297" s="43">
        <v>1739</v>
      </c>
    </row>
    <row r="298" spans="1:4" ht="15" thickBot="1" x14ac:dyDescent="0.35">
      <c r="A298" s="37" t="s">
        <v>116</v>
      </c>
      <c r="B298" s="43">
        <v>2081</v>
      </c>
      <c r="C298" s="43">
        <v>2079</v>
      </c>
      <c r="D298" s="43">
        <v>2076</v>
      </c>
    </row>
    <row r="299" spans="1:4" ht="15" thickBot="1" x14ac:dyDescent="0.35">
      <c r="A299" s="37" t="s">
        <v>117</v>
      </c>
      <c r="B299" s="43">
        <v>4263</v>
      </c>
      <c r="C299" s="43">
        <v>4263</v>
      </c>
      <c r="D299" s="43">
        <v>4586</v>
      </c>
    </row>
    <row r="300" spans="1:4" ht="15" thickBot="1" x14ac:dyDescent="0.35">
      <c r="A300" s="37" t="s">
        <v>118</v>
      </c>
      <c r="B300" s="43">
        <v>304</v>
      </c>
      <c r="C300" s="43">
        <v>304</v>
      </c>
      <c r="D300" s="43">
        <v>0</v>
      </c>
    </row>
    <row r="301" spans="1:4" ht="15" thickBot="1" x14ac:dyDescent="0.35">
      <c r="A301" s="37" t="s">
        <v>119</v>
      </c>
      <c r="B301" s="43">
        <v>1911</v>
      </c>
      <c r="C301" s="43">
        <v>1908</v>
      </c>
      <c r="D301" s="43">
        <v>1904</v>
      </c>
    </row>
    <row r="302" spans="1:4" ht="15" thickBot="1" x14ac:dyDescent="0.35">
      <c r="A302" s="37" t="s">
        <v>120</v>
      </c>
      <c r="B302" s="43">
        <v>935</v>
      </c>
      <c r="C302" s="43">
        <v>935</v>
      </c>
      <c r="D302" s="43">
        <v>939</v>
      </c>
    </row>
    <row r="303" spans="1:4" ht="15" thickBot="1" x14ac:dyDescent="0.35">
      <c r="A303" s="41" t="s">
        <v>22</v>
      </c>
      <c r="B303" s="44">
        <f>SUM(B283:B302)</f>
        <v>18353</v>
      </c>
      <c r="C303" s="44">
        <f>SUM(C283:C302)</f>
        <v>18346</v>
      </c>
      <c r="D303" s="44">
        <f>SUM(D283:D302)</f>
        <v>18354</v>
      </c>
    </row>
    <row r="307" spans="1:7" x14ac:dyDescent="0.3">
      <c r="A307" s="114" t="s">
        <v>706</v>
      </c>
      <c r="B307" s="114"/>
      <c r="C307" s="114"/>
      <c r="D307" s="114"/>
      <c r="E307" s="114"/>
      <c r="F307" s="114"/>
      <c r="G307" s="114"/>
    </row>
    <row r="308" spans="1:7" x14ac:dyDescent="0.3">
      <c r="A308" t="s">
        <v>45</v>
      </c>
      <c r="B308" t="s">
        <v>46</v>
      </c>
      <c r="C308"/>
      <c r="D308"/>
      <c r="E308"/>
      <c r="F308" t="s">
        <v>45</v>
      </c>
      <c r="G308" t="s">
        <v>46</v>
      </c>
    </row>
    <row r="309" spans="1:7" x14ac:dyDescent="0.3">
      <c r="A309" s="31" t="s">
        <v>900</v>
      </c>
      <c r="B309" s="32">
        <v>2</v>
      </c>
      <c r="C309"/>
      <c r="D309"/>
      <c r="E309"/>
      <c r="F309" s="31" t="s">
        <v>785</v>
      </c>
      <c r="G309" s="32">
        <v>4</v>
      </c>
    </row>
    <row r="310" spans="1:7" x14ac:dyDescent="0.3">
      <c r="A310" s="31" t="s">
        <v>121</v>
      </c>
      <c r="B310" s="32">
        <v>42</v>
      </c>
      <c r="C310"/>
      <c r="D310"/>
      <c r="E310"/>
      <c r="F310" s="31" t="s">
        <v>786</v>
      </c>
      <c r="G310" s="32">
        <v>4</v>
      </c>
    </row>
    <row r="311" spans="1:7" x14ac:dyDescent="0.3">
      <c r="A311" s="31" t="s">
        <v>783</v>
      </c>
      <c r="B311" s="32">
        <v>9</v>
      </c>
      <c r="C311"/>
      <c r="D311"/>
      <c r="E311"/>
      <c r="F311" s="31" t="s">
        <v>125</v>
      </c>
      <c r="G311" s="32">
        <v>1</v>
      </c>
    </row>
    <row r="312" spans="1:7" x14ac:dyDescent="0.3">
      <c r="A312" s="31" t="s">
        <v>122</v>
      </c>
      <c r="B312" s="32">
        <v>6</v>
      </c>
      <c r="C312"/>
      <c r="D312"/>
      <c r="E312"/>
      <c r="F312" s="31" t="s">
        <v>77</v>
      </c>
      <c r="G312" s="32">
        <v>4</v>
      </c>
    </row>
    <row r="313" spans="1:7" x14ac:dyDescent="0.3">
      <c r="A313" s="31" t="s">
        <v>123</v>
      </c>
      <c r="B313" s="32">
        <v>1</v>
      </c>
      <c r="C313"/>
      <c r="D313"/>
      <c r="E313"/>
      <c r="F313" s="31" t="s">
        <v>78</v>
      </c>
      <c r="G313" s="32">
        <v>8</v>
      </c>
    </row>
    <row r="314" spans="1:7" x14ac:dyDescent="0.3">
      <c r="A314" s="31" t="s">
        <v>784</v>
      </c>
      <c r="B314" s="32">
        <v>2</v>
      </c>
      <c r="C314"/>
      <c r="D314"/>
      <c r="E314"/>
      <c r="F314" s="31" t="s">
        <v>37</v>
      </c>
      <c r="G314" s="32">
        <v>5</v>
      </c>
    </row>
    <row r="315" spans="1:7" x14ac:dyDescent="0.3">
      <c r="A315" s="31" t="s">
        <v>26</v>
      </c>
      <c r="B315" s="32">
        <v>9</v>
      </c>
      <c r="C315"/>
      <c r="D315"/>
      <c r="E315"/>
      <c r="F315" s="31" t="s">
        <v>19</v>
      </c>
      <c r="G315" s="32">
        <v>73</v>
      </c>
    </row>
    <row r="316" spans="1:7" x14ac:dyDescent="0.3">
      <c r="A316" s="31" t="s">
        <v>901</v>
      </c>
      <c r="B316" s="32">
        <v>9</v>
      </c>
      <c r="C316"/>
      <c r="D316"/>
      <c r="E316"/>
      <c r="F316" s="31" t="s">
        <v>20</v>
      </c>
      <c r="G316" s="32">
        <v>3</v>
      </c>
    </row>
    <row r="317" spans="1:7" x14ac:dyDescent="0.3">
      <c r="A317" s="31" t="s">
        <v>902</v>
      </c>
      <c r="B317" s="32">
        <v>28</v>
      </c>
      <c r="C317"/>
      <c r="D317"/>
      <c r="E317"/>
      <c r="F317" s="31" t="s">
        <v>126</v>
      </c>
      <c r="G317" s="32">
        <v>3</v>
      </c>
    </row>
    <row r="318" spans="1:7" x14ac:dyDescent="0.3">
      <c r="A318" s="31" t="s">
        <v>903</v>
      </c>
      <c r="B318" s="32">
        <v>5</v>
      </c>
      <c r="C318"/>
      <c r="D318"/>
      <c r="E318"/>
      <c r="F318" s="31" t="s">
        <v>127</v>
      </c>
      <c r="G318" s="32">
        <v>8</v>
      </c>
    </row>
    <row r="319" spans="1:7" x14ac:dyDescent="0.3">
      <c r="A319"/>
      <c r="B319">
        <f>SUM(B309:B318)</f>
        <v>113</v>
      </c>
      <c r="C319"/>
      <c r="D319"/>
      <c r="E319"/>
      <c r="F319"/>
      <c r="G319">
        <f>SUM(G309:G318)</f>
        <v>113</v>
      </c>
    </row>
    <row r="320" spans="1:7" x14ac:dyDescent="0.3">
      <c r="A320"/>
      <c r="B320"/>
      <c r="E320" s="2"/>
      <c r="F320" s="31"/>
      <c r="G320" s="32"/>
    </row>
    <row r="321" spans="1:7" x14ac:dyDescent="0.3">
      <c r="A321"/>
      <c r="B321"/>
      <c r="E321" s="2"/>
      <c r="F321" s="31"/>
      <c r="G321" s="32"/>
    </row>
    <row r="322" spans="1:7" x14ac:dyDescent="0.3">
      <c r="F322"/>
      <c r="G322"/>
    </row>
    <row r="324" spans="1:7" x14ac:dyDescent="0.3">
      <c r="E324" s="10"/>
      <c r="F324" s="10"/>
    </row>
    <row r="325" spans="1:7" x14ac:dyDescent="0.3">
      <c r="A325" s="114" t="s">
        <v>224</v>
      </c>
      <c r="B325" s="114"/>
    </row>
    <row r="326" spans="1:7" x14ac:dyDescent="0.3">
      <c r="A326" s="114"/>
      <c r="B326" s="114"/>
    </row>
    <row r="327" spans="1:7" x14ac:dyDescent="0.3">
      <c r="A327" t="s">
        <v>45</v>
      </c>
      <c r="B327" t="s">
        <v>43</v>
      </c>
    </row>
    <row r="328" spans="1:7" x14ac:dyDescent="0.3">
      <c r="A328" s="31" t="s">
        <v>128</v>
      </c>
      <c r="B328" s="35">
        <v>243</v>
      </c>
    </row>
    <row r="329" spans="1:7" x14ac:dyDescent="0.3">
      <c r="A329" s="31" t="s">
        <v>129</v>
      </c>
      <c r="B329" s="35">
        <v>1223</v>
      </c>
    </row>
    <row r="330" spans="1:7" x14ac:dyDescent="0.3">
      <c r="A330" s="31" t="s">
        <v>130</v>
      </c>
      <c r="B330" s="35">
        <v>273</v>
      </c>
    </row>
    <row r="331" spans="1:7" x14ac:dyDescent="0.3">
      <c r="A331"/>
      <c r="B331" s="35">
        <f>SUM(B328:B330)</f>
        <v>1739</v>
      </c>
    </row>
    <row r="334" spans="1:7" x14ac:dyDescent="0.3">
      <c r="A334" s="114" t="s">
        <v>707</v>
      </c>
      <c r="B334" s="114"/>
    </row>
    <row r="335" spans="1:7" x14ac:dyDescent="0.3">
      <c r="A335" s="4" t="s">
        <v>131</v>
      </c>
      <c r="B335" s="4" t="s">
        <v>43</v>
      </c>
    </row>
    <row r="336" spans="1:7" x14ac:dyDescent="0.3">
      <c r="A336" s="4" t="s">
        <v>132</v>
      </c>
      <c r="B336" s="4">
        <v>329</v>
      </c>
    </row>
    <row r="337" spans="1:2" x14ac:dyDescent="0.3">
      <c r="A337" s="4" t="s">
        <v>133</v>
      </c>
      <c r="B337" s="4">
        <v>64</v>
      </c>
    </row>
    <row r="338" spans="1:2" x14ac:dyDescent="0.3">
      <c r="A338" s="4" t="s">
        <v>134</v>
      </c>
      <c r="B338" s="4">
        <v>138</v>
      </c>
    </row>
    <row r="339" spans="1:2" x14ac:dyDescent="0.3">
      <c r="A339" s="4" t="s">
        <v>135</v>
      </c>
      <c r="B339" s="4">
        <v>59</v>
      </c>
    </row>
    <row r="340" spans="1:2" x14ac:dyDescent="0.3">
      <c r="A340" s="4" t="s">
        <v>136</v>
      </c>
      <c r="B340" s="4">
        <v>137</v>
      </c>
    </row>
    <row r="341" spans="1:2" x14ac:dyDescent="0.3">
      <c r="A341" s="4" t="s">
        <v>137</v>
      </c>
      <c r="B341" s="4">
        <v>187</v>
      </c>
    </row>
    <row r="342" spans="1:2" x14ac:dyDescent="0.3">
      <c r="A342" s="4" t="s">
        <v>138</v>
      </c>
      <c r="B342" s="4">
        <v>16</v>
      </c>
    </row>
    <row r="343" spans="1:2" x14ac:dyDescent="0.3">
      <c r="A343" s="4" t="s">
        <v>139</v>
      </c>
      <c r="B343" s="4">
        <v>173</v>
      </c>
    </row>
    <row r="344" spans="1:2" x14ac:dyDescent="0.3">
      <c r="A344" s="4" t="s">
        <v>140</v>
      </c>
      <c r="B344" s="4">
        <v>64</v>
      </c>
    </row>
    <row r="345" spans="1:2" x14ac:dyDescent="0.3">
      <c r="A345" s="4" t="s">
        <v>141</v>
      </c>
      <c r="B345" s="4">
        <v>41</v>
      </c>
    </row>
    <row r="346" spans="1:2" x14ac:dyDescent="0.3">
      <c r="A346" s="4" t="s">
        <v>142</v>
      </c>
      <c r="B346" s="4">
        <v>30</v>
      </c>
    </row>
    <row r="347" spans="1:2" x14ac:dyDescent="0.3">
      <c r="A347" s="4" t="s">
        <v>143</v>
      </c>
      <c r="B347" s="4">
        <v>320</v>
      </c>
    </row>
    <row r="348" spans="1:2" x14ac:dyDescent="0.3">
      <c r="A348" s="4" t="s">
        <v>144</v>
      </c>
      <c r="B348" s="4">
        <v>611</v>
      </c>
    </row>
    <row r="349" spans="1:2" x14ac:dyDescent="0.3">
      <c r="A349" s="4" t="s">
        <v>145</v>
      </c>
      <c r="B349" s="4">
        <v>1023</v>
      </c>
    </row>
    <row r="350" spans="1:2" x14ac:dyDescent="0.3">
      <c r="A350" s="4" t="s">
        <v>146</v>
      </c>
      <c r="B350" s="4">
        <v>10</v>
      </c>
    </row>
    <row r="351" spans="1:2" x14ac:dyDescent="0.3">
      <c r="B351" s="4">
        <v>3168</v>
      </c>
    </row>
    <row r="352" spans="1:2" x14ac:dyDescent="0.3">
      <c r="A352" s="1" t="s">
        <v>24</v>
      </c>
    </row>
    <row r="353" spans="1:2" x14ac:dyDescent="0.3">
      <c r="A353" s="1"/>
    </row>
    <row r="354" spans="1:2" x14ac:dyDescent="0.3">
      <c r="A354" t="s">
        <v>147</v>
      </c>
      <c r="B354" t="s">
        <v>43</v>
      </c>
    </row>
    <row r="355" spans="1:2" x14ac:dyDescent="0.3">
      <c r="A355" s="31" t="s">
        <v>19</v>
      </c>
      <c r="B355" s="32">
        <v>17</v>
      </c>
    </row>
    <row r="356" spans="1:2" x14ac:dyDescent="0.3">
      <c r="A356" s="31" t="s">
        <v>77</v>
      </c>
      <c r="B356" s="32">
        <v>1</v>
      </c>
    </row>
    <row r="357" spans="1:2" x14ac:dyDescent="0.3">
      <c r="A357" s="31" t="s">
        <v>787</v>
      </c>
      <c r="B357" s="32">
        <v>1</v>
      </c>
    </row>
    <row r="358" spans="1:2" x14ac:dyDescent="0.3">
      <c r="A358" s="31" t="s">
        <v>37</v>
      </c>
      <c r="B358" s="32">
        <v>1</v>
      </c>
    </row>
    <row r="359" spans="1:2" x14ac:dyDescent="0.3">
      <c r="A359" s="31" t="s">
        <v>19</v>
      </c>
      <c r="B359" s="32">
        <v>76</v>
      </c>
    </row>
    <row r="360" spans="1:2" x14ac:dyDescent="0.3">
      <c r="A360" s="31" t="s">
        <v>148</v>
      </c>
      <c r="B360" s="32">
        <v>48</v>
      </c>
    </row>
    <row r="361" spans="1:2" x14ac:dyDescent="0.3">
      <c r="A361"/>
      <c r="B361">
        <f>SUM(B356:B360)</f>
        <v>127</v>
      </c>
    </row>
    <row r="363" spans="1:2" x14ac:dyDescent="0.3">
      <c r="A363" s="9" t="s">
        <v>513</v>
      </c>
    </row>
    <row r="364" spans="1:2" x14ac:dyDescent="0.3">
      <c r="A364" s="9"/>
    </row>
    <row r="365" spans="1:2" x14ac:dyDescent="0.3">
      <c r="A365" s="4" t="s">
        <v>45</v>
      </c>
      <c r="B365" s="4" t="s">
        <v>43</v>
      </c>
    </row>
    <row r="366" spans="1:2" x14ac:dyDescent="0.3">
      <c r="A366" s="31" t="s">
        <v>149</v>
      </c>
      <c r="B366" s="32">
        <v>35</v>
      </c>
    </row>
    <row r="367" spans="1:2" x14ac:dyDescent="0.3">
      <c r="A367" s="31" t="s">
        <v>150</v>
      </c>
      <c r="B367" s="32">
        <v>6</v>
      </c>
    </row>
    <row r="368" spans="1:2" x14ac:dyDescent="0.3">
      <c r="A368" s="31" t="s">
        <v>151</v>
      </c>
      <c r="B368" s="32">
        <v>24</v>
      </c>
    </row>
    <row r="369" spans="1:2" x14ac:dyDescent="0.3">
      <c r="A369" s="31" t="s">
        <v>152</v>
      </c>
      <c r="B369" s="32">
        <v>18</v>
      </c>
    </row>
    <row r="370" spans="1:2" x14ac:dyDescent="0.3">
      <c r="A370" s="31" t="s">
        <v>153</v>
      </c>
      <c r="B370" s="32">
        <v>3</v>
      </c>
    </row>
    <row r="371" spans="1:2" x14ac:dyDescent="0.3">
      <c r="A371" s="31" t="s">
        <v>154</v>
      </c>
      <c r="B371" s="32">
        <v>11</v>
      </c>
    </row>
    <row r="372" spans="1:2" x14ac:dyDescent="0.3">
      <c r="A372" s="31" t="s">
        <v>155</v>
      </c>
      <c r="B372" s="32">
        <v>36</v>
      </c>
    </row>
    <row r="373" spans="1:2" x14ac:dyDescent="0.3">
      <c r="A373" s="31" t="s">
        <v>453</v>
      </c>
      <c r="B373" s="32">
        <v>5</v>
      </c>
    </row>
    <row r="374" spans="1:2" x14ac:dyDescent="0.3">
      <c r="A374" s="31" t="s">
        <v>156</v>
      </c>
      <c r="B374" s="32">
        <v>9</v>
      </c>
    </row>
    <row r="375" spans="1:2" x14ac:dyDescent="0.3">
      <c r="A375" s="31" t="s">
        <v>157</v>
      </c>
      <c r="B375" s="32">
        <v>166</v>
      </c>
    </row>
    <row r="376" spans="1:2" x14ac:dyDescent="0.3">
      <c r="A376" s="31" t="s">
        <v>904</v>
      </c>
      <c r="B376" s="32">
        <v>3</v>
      </c>
    </row>
    <row r="377" spans="1:2" x14ac:dyDescent="0.3">
      <c r="A377" s="31" t="s">
        <v>158</v>
      </c>
      <c r="B377" s="32">
        <v>4</v>
      </c>
    </row>
    <row r="378" spans="1:2" x14ac:dyDescent="0.3">
      <c r="A378" s="31" t="s">
        <v>159</v>
      </c>
      <c r="B378" s="32">
        <v>10</v>
      </c>
    </row>
    <row r="379" spans="1:2" x14ac:dyDescent="0.3">
      <c r="A379" s="31" t="s">
        <v>905</v>
      </c>
      <c r="B379" s="32">
        <v>1</v>
      </c>
    </row>
    <row r="380" spans="1:2" x14ac:dyDescent="0.3">
      <c r="A380" s="31" t="s">
        <v>160</v>
      </c>
      <c r="B380" s="32">
        <v>1</v>
      </c>
    </row>
    <row r="381" spans="1:2" x14ac:dyDescent="0.3">
      <c r="A381" s="31" t="s">
        <v>906</v>
      </c>
      <c r="B381" s="32">
        <v>2</v>
      </c>
    </row>
    <row r="382" spans="1:2" x14ac:dyDescent="0.3">
      <c r="A382" s="31" t="s">
        <v>907</v>
      </c>
      <c r="B382" s="32">
        <v>1</v>
      </c>
    </row>
    <row r="383" spans="1:2" x14ac:dyDescent="0.3">
      <c r="A383" s="31" t="s">
        <v>708</v>
      </c>
      <c r="B383" s="32">
        <v>1</v>
      </c>
    </row>
    <row r="384" spans="1:2" x14ac:dyDescent="0.3">
      <c r="A384" s="31" t="s">
        <v>908</v>
      </c>
      <c r="B384" s="32">
        <v>4</v>
      </c>
    </row>
    <row r="385" spans="1:8" x14ac:dyDescent="0.3">
      <c r="A385" s="31" t="s">
        <v>909</v>
      </c>
      <c r="B385" s="32">
        <v>1</v>
      </c>
    </row>
    <row r="386" spans="1:8" x14ac:dyDescent="0.3">
      <c r="A386" s="2"/>
      <c r="B386" s="3"/>
    </row>
    <row r="387" spans="1:8" x14ac:dyDescent="0.3">
      <c r="A387" s="4" t="s">
        <v>161</v>
      </c>
    </row>
    <row r="389" spans="1:8" x14ac:dyDescent="0.3">
      <c r="A389" s="4" t="s">
        <v>162</v>
      </c>
    </row>
    <row r="391" spans="1:8" x14ac:dyDescent="0.3">
      <c r="A391" t="s">
        <v>788</v>
      </c>
      <c r="B391" s="35" t="s">
        <v>43</v>
      </c>
    </row>
    <row r="392" spans="1:8" x14ac:dyDescent="0.3">
      <c r="A392" s="31" t="s">
        <v>563</v>
      </c>
      <c r="B392" s="35">
        <v>3548</v>
      </c>
    </row>
    <row r="393" spans="1:8" x14ac:dyDescent="0.3">
      <c r="A393" s="31" t="s">
        <v>910</v>
      </c>
      <c r="B393" s="35">
        <v>2</v>
      </c>
    </row>
    <row r="394" spans="1:8" x14ac:dyDescent="0.3">
      <c r="A394" s="31" t="s">
        <v>911</v>
      </c>
      <c r="B394" s="35">
        <v>2</v>
      </c>
    </row>
    <row r="395" spans="1:8" x14ac:dyDescent="0.3">
      <c r="A395" s="31" t="s">
        <v>912</v>
      </c>
      <c r="B395" s="35">
        <v>2</v>
      </c>
    </row>
    <row r="396" spans="1:8" x14ac:dyDescent="0.3">
      <c r="A396" t="s">
        <v>913</v>
      </c>
      <c r="B396" s="35">
        <v>1</v>
      </c>
    </row>
    <row r="397" spans="1:8" x14ac:dyDescent="0.3">
      <c r="A397"/>
      <c r="B397" s="35">
        <f>SUM(B392:B396)</f>
        <v>3555</v>
      </c>
    </row>
    <row r="398" spans="1:8" x14ac:dyDescent="0.3">
      <c r="H398" s="3"/>
    </row>
    <row r="399" spans="1:8" x14ac:dyDescent="0.3">
      <c r="A399" t="s">
        <v>45</v>
      </c>
      <c r="B399" s="35" t="s">
        <v>43</v>
      </c>
      <c r="H399" s="35"/>
    </row>
    <row r="400" spans="1:8" x14ac:dyDescent="0.3">
      <c r="A400" s="31" t="s">
        <v>163</v>
      </c>
      <c r="B400" s="32">
        <v>470.7</v>
      </c>
      <c r="H400" s="35"/>
    </row>
    <row r="401" spans="1:8" x14ac:dyDescent="0.3">
      <c r="A401" s="31" t="s">
        <v>164</v>
      </c>
      <c r="B401" s="35">
        <v>158.32727272727271</v>
      </c>
      <c r="H401" s="35"/>
    </row>
    <row r="402" spans="1:8" x14ac:dyDescent="0.3">
      <c r="A402" s="31" t="s">
        <v>914</v>
      </c>
      <c r="B402" s="35">
        <v>50</v>
      </c>
      <c r="H402" s="35"/>
    </row>
    <row r="403" spans="1:8" x14ac:dyDescent="0.3">
      <c r="A403" s="31" t="s">
        <v>915</v>
      </c>
      <c r="B403" s="35">
        <v>10</v>
      </c>
      <c r="H403" s="35"/>
    </row>
    <row r="404" spans="1:8" x14ac:dyDescent="0.3">
      <c r="A404" s="31" t="s">
        <v>789</v>
      </c>
      <c r="B404" s="35">
        <v>8</v>
      </c>
      <c r="H404" s="35"/>
    </row>
    <row r="405" spans="1:8" x14ac:dyDescent="0.3">
      <c r="A405" s="31" t="s">
        <v>790</v>
      </c>
      <c r="B405" s="35">
        <v>68</v>
      </c>
      <c r="H405" s="35"/>
    </row>
    <row r="406" spans="1:8" x14ac:dyDescent="0.3">
      <c r="A406" s="31" t="s">
        <v>791</v>
      </c>
      <c r="B406" s="35">
        <v>437.10909090909092</v>
      </c>
      <c r="H406" s="35"/>
    </row>
    <row r="407" spans="1:8" x14ac:dyDescent="0.3">
      <c r="A407" s="31" t="s">
        <v>792</v>
      </c>
      <c r="B407" s="35">
        <v>6</v>
      </c>
      <c r="H407" s="35"/>
    </row>
    <row r="408" spans="1:8" x14ac:dyDescent="0.3">
      <c r="A408" s="31" t="s">
        <v>793</v>
      </c>
      <c r="B408" s="35">
        <v>21</v>
      </c>
      <c r="H408" s="35"/>
    </row>
    <row r="409" spans="1:8" x14ac:dyDescent="0.3">
      <c r="A409" s="31" t="s">
        <v>794</v>
      </c>
      <c r="B409" s="35">
        <v>38</v>
      </c>
      <c r="H409" s="35"/>
    </row>
    <row r="410" spans="1:8" x14ac:dyDescent="0.3">
      <c r="A410" s="31" t="s">
        <v>795</v>
      </c>
      <c r="B410" s="35">
        <v>7</v>
      </c>
      <c r="H410" s="35"/>
    </row>
    <row r="411" spans="1:8" x14ac:dyDescent="0.3">
      <c r="A411" s="31" t="s">
        <v>796</v>
      </c>
      <c r="B411" s="35">
        <v>24</v>
      </c>
      <c r="H411" s="35"/>
    </row>
    <row r="412" spans="1:8" x14ac:dyDescent="0.3">
      <c r="A412" s="31" t="s">
        <v>797</v>
      </c>
      <c r="B412" s="35">
        <v>558</v>
      </c>
      <c r="F412" t="s">
        <v>45</v>
      </c>
      <c r="G412" s="35" t="s">
        <v>43</v>
      </c>
      <c r="H412" s="35"/>
    </row>
    <row r="413" spans="1:8" x14ac:dyDescent="0.3">
      <c r="A413" t="s">
        <v>798</v>
      </c>
      <c r="B413" s="35">
        <v>0.5</v>
      </c>
      <c r="F413" s="31" t="s">
        <v>165</v>
      </c>
      <c r="G413" s="32">
        <v>870</v>
      </c>
      <c r="H413" s="35"/>
    </row>
    <row r="414" spans="1:8" x14ac:dyDescent="0.3">
      <c r="A414" t="s">
        <v>799</v>
      </c>
      <c r="B414" s="35">
        <v>6</v>
      </c>
      <c r="F414" s="31" t="s">
        <v>166</v>
      </c>
      <c r="G414" s="32">
        <v>1894</v>
      </c>
      <c r="H414" s="35"/>
    </row>
    <row r="415" spans="1:8" x14ac:dyDescent="0.3">
      <c r="A415" t="s">
        <v>800</v>
      </c>
      <c r="B415" s="35">
        <v>9</v>
      </c>
      <c r="F415" s="31" t="s">
        <v>167</v>
      </c>
      <c r="G415" s="32">
        <v>401</v>
      </c>
      <c r="H415" s="35"/>
    </row>
    <row r="416" spans="1:8" x14ac:dyDescent="0.3">
      <c r="A416" t="s">
        <v>801</v>
      </c>
      <c r="B416" s="35">
        <v>797</v>
      </c>
      <c r="F416" s="31" t="s">
        <v>168</v>
      </c>
      <c r="G416" s="32">
        <v>117</v>
      </c>
      <c r="H416" s="35"/>
    </row>
    <row r="417" spans="1:8" x14ac:dyDescent="0.3">
      <c r="A417" t="s">
        <v>916</v>
      </c>
      <c r="B417" s="35">
        <v>230.5</v>
      </c>
      <c r="F417" s="31" t="s">
        <v>169</v>
      </c>
      <c r="G417" s="32">
        <v>258</v>
      </c>
      <c r="H417" s="35"/>
    </row>
    <row r="418" spans="1:8" x14ac:dyDescent="0.3">
      <c r="A418" t="s">
        <v>917</v>
      </c>
      <c r="B418" s="35">
        <v>28.5</v>
      </c>
      <c r="F418" s="31" t="s">
        <v>170</v>
      </c>
      <c r="G418" s="32">
        <v>65</v>
      </c>
      <c r="H418" s="35"/>
    </row>
    <row r="419" spans="1:8" x14ac:dyDescent="0.3">
      <c r="A419" t="s">
        <v>918</v>
      </c>
      <c r="B419" s="35">
        <v>334.66666666666669</v>
      </c>
      <c r="F419" s="31" t="s">
        <v>171</v>
      </c>
      <c r="G419" s="32">
        <v>677</v>
      </c>
      <c r="H419" s="35"/>
    </row>
    <row r="420" spans="1:8" x14ac:dyDescent="0.3">
      <c r="A420" t="s">
        <v>919</v>
      </c>
      <c r="B420" s="35">
        <v>8</v>
      </c>
      <c r="F420" s="31" t="s">
        <v>172</v>
      </c>
      <c r="G420" s="32">
        <v>39168.5</v>
      </c>
      <c r="H420" s="35"/>
    </row>
    <row r="421" spans="1:8" x14ac:dyDescent="0.3">
      <c r="A421" t="s">
        <v>920</v>
      </c>
      <c r="B421" s="35">
        <v>46.8</v>
      </c>
      <c r="F421" s="31" t="s">
        <v>173</v>
      </c>
      <c r="G421" s="32">
        <v>240</v>
      </c>
      <c r="H421" s="35"/>
    </row>
    <row r="422" spans="1:8" x14ac:dyDescent="0.3">
      <c r="A422" t="s">
        <v>921</v>
      </c>
      <c r="B422" s="35">
        <v>805</v>
      </c>
      <c r="F422" s="31" t="s">
        <v>174</v>
      </c>
      <c r="G422" s="32">
        <v>76</v>
      </c>
      <c r="H422" s="35"/>
    </row>
    <row r="423" spans="1:8" x14ac:dyDescent="0.3">
      <c r="A423" t="s">
        <v>922</v>
      </c>
      <c r="B423" s="35">
        <v>107</v>
      </c>
      <c r="F423" s="31" t="s">
        <v>175</v>
      </c>
      <c r="G423" s="32">
        <v>2460</v>
      </c>
      <c r="H423" s="35"/>
    </row>
    <row r="424" spans="1:8" x14ac:dyDescent="0.3">
      <c r="A424" t="s">
        <v>923</v>
      </c>
      <c r="B424" s="35">
        <v>47</v>
      </c>
      <c r="F424" s="31" t="s">
        <v>176</v>
      </c>
      <c r="G424" s="32">
        <v>236</v>
      </c>
      <c r="H424" s="35"/>
    </row>
    <row r="425" spans="1:8" x14ac:dyDescent="0.3">
      <c r="A425" t="s">
        <v>924</v>
      </c>
      <c r="B425" s="35">
        <v>902</v>
      </c>
      <c r="F425" s="31" t="s">
        <v>177</v>
      </c>
      <c r="G425" s="32">
        <v>274</v>
      </c>
      <c r="H425" s="35"/>
    </row>
    <row r="426" spans="1:8" x14ac:dyDescent="0.3">
      <c r="A426" t="s">
        <v>925</v>
      </c>
      <c r="B426" s="35">
        <v>17655</v>
      </c>
      <c r="F426" s="31" t="s">
        <v>178</v>
      </c>
      <c r="G426" s="32">
        <v>1685</v>
      </c>
      <c r="H426" s="35"/>
    </row>
    <row r="427" spans="1:8" x14ac:dyDescent="0.3">
      <c r="A427" t="s">
        <v>926</v>
      </c>
      <c r="B427" s="35">
        <v>1406</v>
      </c>
      <c r="F427" s="31" t="s">
        <v>179</v>
      </c>
      <c r="G427" s="32">
        <v>81</v>
      </c>
      <c r="H427" s="35"/>
    </row>
    <row r="428" spans="1:8" x14ac:dyDescent="0.3">
      <c r="A428" t="s">
        <v>927</v>
      </c>
      <c r="B428" s="35">
        <v>651</v>
      </c>
      <c r="F428" s="31" t="s">
        <v>180</v>
      </c>
      <c r="G428" s="32">
        <v>521</v>
      </c>
      <c r="H428" s="35"/>
    </row>
    <row r="429" spans="1:8" x14ac:dyDescent="0.3">
      <c r="A429" t="s">
        <v>928</v>
      </c>
      <c r="B429" s="35">
        <v>2724</v>
      </c>
      <c r="F429" s="31" t="s">
        <v>59</v>
      </c>
      <c r="G429" s="32">
        <v>23</v>
      </c>
      <c r="H429" s="35"/>
    </row>
    <row r="430" spans="1:8" x14ac:dyDescent="0.3">
      <c r="A430" t="s">
        <v>929</v>
      </c>
      <c r="B430" s="35">
        <v>81</v>
      </c>
      <c r="F430" s="31" t="s">
        <v>802</v>
      </c>
      <c r="G430" s="32">
        <v>398</v>
      </c>
      <c r="H430" s="35"/>
    </row>
    <row r="431" spans="1:8" x14ac:dyDescent="0.3">
      <c r="A431" t="s">
        <v>930</v>
      </c>
      <c r="B431" s="35">
        <v>145</v>
      </c>
      <c r="F431" s="31" t="s">
        <v>514</v>
      </c>
      <c r="G431" s="32">
        <v>147</v>
      </c>
      <c r="H431" s="35"/>
    </row>
    <row r="432" spans="1:8" x14ac:dyDescent="0.3">
      <c r="A432" t="s">
        <v>931</v>
      </c>
      <c r="B432" s="35">
        <v>278</v>
      </c>
      <c r="F432" s="31" t="s">
        <v>515</v>
      </c>
      <c r="G432" s="32">
        <v>12</v>
      </c>
      <c r="H432" s="35"/>
    </row>
    <row r="433" spans="1:8" x14ac:dyDescent="0.3">
      <c r="A433" t="s">
        <v>932</v>
      </c>
      <c r="B433" s="35">
        <v>243</v>
      </c>
      <c r="F433" s="31" t="s">
        <v>564</v>
      </c>
      <c r="G433" s="32">
        <v>7</v>
      </c>
      <c r="H433" s="35"/>
    </row>
    <row r="434" spans="1:8" x14ac:dyDescent="0.3">
      <c r="A434" t="s">
        <v>933</v>
      </c>
      <c r="B434" s="35">
        <v>1</v>
      </c>
      <c r="F434" s="31" t="s">
        <v>516</v>
      </c>
      <c r="G434" s="32">
        <v>53</v>
      </c>
      <c r="H434" s="35"/>
    </row>
    <row r="435" spans="1:8" x14ac:dyDescent="0.3">
      <c r="A435" t="s">
        <v>934</v>
      </c>
      <c r="B435" s="35">
        <v>2</v>
      </c>
      <c r="F435" s="31" t="s">
        <v>517</v>
      </c>
      <c r="G435" s="32">
        <v>2827.8</v>
      </c>
      <c r="H435" s="35"/>
    </row>
    <row r="436" spans="1:8" x14ac:dyDescent="0.3">
      <c r="A436" t="s">
        <v>935</v>
      </c>
      <c r="B436" s="35">
        <v>67</v>
      </c>
      <c r="F436" s="31" t="s">
        <v>518</v>
      </c>
      <c r="G436" s="32">
        <v>170</v>
      </c>
      <c r="H436" s="35"/>
    </row>
    <row r="437" spans="1:8" x14ac:dyDescent="0.3">
      <c r="A437" t="s">
        <v>936</v>
      </c>
      <c r="B437" s="35">
        <v>10</v>
      </c>
      <c r="F437" s="31" t="s">
        <v>519</v>
      </c>
      <c r="G437" s="32">
        <v>806</v>
      </c>
      <c r="H437" s="35"/>
    </row>
    <row r="438" spans="1:8" x14ac:dyDescent="0.3">
      <c r="A438" t="s">
        <v>937</v>
      </c>
      <c r="B438" s="35">
        <v>648</v>
      </c>
      <c r="F438" s="31" t="s">
        <v>520</v>
      </c>
      <c r="G438" s="32">
        <v>226</v>
      </c>
      <c r="H438" s="35"/>
    </row>
    <row r="439" spans="1:8" x14ac:dyDescent="0.3">
      <c r="A439" t="s">
        <v>938</v>
      </c>
      <c r="B439" s="35">
        <v>133</v>
      </c>
      <c r="F439" s="31" t="s">
        <v>565</v>
      </c>
      <c r="G439" s="32">
        <v>85</v>
      </c>
      <c r="H439" s="35"/>
    </row>
    <row r="440" spans="1:8" x14ac:dyDescent="0.3">
      <c r="A440" t="s">
        <v>939</v>
      </c>
      <c r="B440" s="35">
        <v>20.5</v>
      </c>
      <c r="F440" s="31" t="s">
        <v>566</v>
      </c>
      <c r="G440" s="32">
        <v>225</v>
      </c>
      <c r="H440" s="35"/>
    </row>
    <row r="441" spans="1:8" x14ac:dyDescent="0.3">
      <c r="A441" t="s">
        <v>940</v>
      </c>
      <c r="B441" s="35">
        <v>2</v>
      </c>
      <c r="F441" s="31" t="s">
        <v>709</v>
      </c>
      <c r="G441" s="32">
        <v>3</v>
      </c>
      <c r="H441" s="35"/>
    </row>
    <row r="442" spans="1:8" x14ac:dyDescent="0.3">
      <c r="A442" t="s">
        <v>941</v>
      </c>
      <c r="B442" s="35">
        <v>2</v>
      </c>
      <c r="F442" s="31" t="s">
        <v>710</v>
      </c>
      <c r="G442" s="32">
        <v>44</v>
      </c>
      <c r="H442" s="35"/>
    </row>
    <row r="443" spans="1:8" x14ac:dyDescent="0.3">
      <c r="A443" t="s">
        <v>942</v>
      </c>
      <c r="B443" s="35">
        <v>2</v>
      </c>
      <c r="F443" s="31" t="s">
        <v>803</v>
      </c>
      <c r="G443" s="32">
        <v>363</v>
      </c>
      <c r="H443" s="35"/>
    </row>
    <row r="444" spans="1:8" x14ac:dyDescent="0.3">
      <c r="A444" t="s">
        <v>943</v>
      </c>
      <c r="B444" s="35">
        <v>13.5</v>
      </c>
      <c r="F444" s="31" t="s">
        <v>804</v>
      </c>
      <c r="G444" s="32">
        <v>58</v>
      </c>
      <c r="H444" s="35"/>
    </row>
    <row r="445" spans="1:8" x14ac:dyDescent="0.3">
      <c r="A445" t="s">
        <v>944</v>
      </c>
      <c r="B445" s="35">
        <v>172.5</v>
      </c>
      <c r="F445" s="31" t="s">
        <v>805</v>
      </c>
      <c r="G445" s="32">
        <v>24</v>
      </c>
      <c r="H445" s="35"/>
    </row>
    <row r="446" spans="1:8" x14ac:dyDescent="0.3">
      <c r="A446" t="s">
        <v>945</v>
      </c>
      <c r="B446" s="35">
        <v>2</v>
      </c>
      <c r="F446" s="31" t="s">
        <v>806</v>
      </c>
      <c r="G446" s="32">
        <v>22</v>
      </c>
      <c r="H446" s="35"/>
    </row>
    <row r="447" spans="1:8" x14ac:dyDescent="0.3">
      <c r="A447" t="s">
        <v>946</v>
      </c>
      <c r="B447" s="35">
        <v>7</v>
      </c>
      <c r="F447" s="31" t="s">
        <v>807</v>
      </c>
      <c r="G447" s="32">
        <v>30</v>
      </c>
      <c r="H447" s="35"/>
    </row>
    <row r="448" spans="1:8" x14ac:dyDescent="0.3">
      <c r="A448" t="s">
        <v>947</v>
      </c>
      <c r="B448" s="35">
        <v>1</v>
      </c>
      <c r="F448" s="31" t="s">
        <v>808</v>
      </c>
      <c r="G448" s="32">
        <v>96</v>
      </c>
      <c r="H448" s="35"/>
    </row>
    <row r="449" spans="1:8" x14ac:dyDescent="0.3">
      <c r="A449" t="s">
        <v>948</v>
      </c>
      <c r="B449" s="35">
        <v>129</v>
      </c>
      <c r="F449" s="31" t="s">
        <v>809</v>
      </c>
      <c r="G449" s="32">
        <v>1</v>
      </c>
      <c r="H449" s="35"/>
    </row>
    <row r="450" spans="1:8" x14ac:dyDescent="0.3">
      <c r="A450" t="s">
        <v>949</v>
      </c>
      <c r="B450" s="35">
        <v>10</v>
      </c>
      <c r="F450" s="31" t="s">
        <v>810</v>
      </c>
      <c r="G450" s="32">
        <v>20</v>
      </c>
      <c r="H450" s="35"/>
    </row>
    <row r="451" spans="1:8" x14ac:dyDescent="0.3">
      <c r="A451" t="s">
        <v>950</v>
      </c>
      <c r="B451" s="35">
        <v>3</v>
      </c>
      <c r="F451" s="31" t="s">
        <v>811</v>
      </c>
      <c r="G451" s="32">
        <v>12</v>
      </c>
      <c r="H451" s="35"/>
    </row>
    <row r="452" spans="1:8" x14ac:dyDescent="0.3">
      <c r="A452" t="s">
        <v>951</v>
      </c>
      <c r="B452" s="35">
        <v>1</v>
      </c>
      <c r="F452" s="31" t="s">
        <v>812</v>
      </c>
      <c r="G452" s="32">
        <v>12</v>
      </c>
      <c r="H452" s="35"/>
    </row>
    <row r="453" spans="1:8" x14ac:dyDescent="0.3">
      <c r="A453" t="s">
        <v>952</v>
      </c>
      <c r="B453" s="35">
        <v>1</v>
      </c>
      <c r="F453" s="31" t="s">
        <v>813</v>
      </c>
      <c r="G453" s="32">
        <v>51</v>
      </c>
      <c r="H453" s="35"/>
    </row>
    <row r="454" spans="1:8" x14ac:dyDescent="0.3">
      <c r="A454" t="s">
        <v>953</v>
      </c>
      <c r="B454" s="35">
        <v>1</v>
      </c>
      <c r="F454" s="31" t="s">
        <v>814</v>
      </c>
      <c r="G454" s="32">
        <v>3</v>
      </c>
      <c r="H454" s="35"/>
    </row>
    <row r="455" spans="1:8" x14ac:dyDescent="0.3">
      <c r="A455" t="s">
        <v>954</v>
      </c>
      <c r="B455" s="35">
        <v>322440</v>
      </c>
      <c r="F455" s="31" t="s">
        <v>815</v>
      </c>
      <c r="G455" s="32">
        <v>24</v>
      </c>
      <c r="H455" s="35"/>
    </row>
    <row r="456" spans="1:8" x14ac:dyDescent="0.3">
      <c r="A456" t="s">
        <v>955</v>
      </c>
      <c r="B456" s="35">
        <v>5</v>
      </c>
      <c r="F456" s="31" t="s">
        <v>816</v>
      </c>
      <c r="G456" s="32">
        <v>12</v>
      </c>
      <c r="H456" s="35"/>
    </row>
    <row r="457" spans="1:8" x14ac:dyDescent="0.3">
      <c r="A457" t="s">
        <v>956</v>
      </c>
      <c r="B457" s="35">
        <v>4</v>
      </c>
      <c r="F457" s="31" t="s">
        <v>817</v>
      </c>
      <c r="G457" s="32">
        <v>12</v>
      </c>
      <c r="H457" s="35"/>
    </row>
    <row r="458" spans="1:8" x14ac:dyDescent="0.3">
      <c r="A458" t="s">
        <v>957</v>
      </c>
      <c r="B458" s="35">
        <v>2</v>
      </c>
      <c r="G458" s="31"/>
      <c r="H458" s="35"/>
    </row>
    <row r="459" spans="1:8" x14ac:dyDescent="0.3">
      <c r="A459" t="s">
        <v>958</v>
      </c>
      <c r="B459" s="35">
        <v>123</v>
      </c>
      <c r="G459" s="31"/>
      <c r="H459" s="35"/>
    </row>
    <row r="460" spans="1:8" x14ac:dyDescent="0.3">
      <c r="A460" t="s">
        <v>959</v>
      </c>
      <c r="B460" s="35">
        <v>9</v>
      </c>
      <c r="G460" s="31"/>
      <c r="H460" s="35"/>
    </row>
    <row r="461" spans="1:8" x14ac:dyDescent="0.3">
      <c r="A461" t="s">
        <v>960</v>
      </c>
      <c r="B461" s="35">
        <v>3</v>
      </c>
      <c r="G461" s="31"/>
      <c r="H461" s="35"/>
    </row>
    <row r="462" spans="1:8" x14ac:dyDescent="0.3">
      <c r="A462" t="s">
        <v>961</v>
      </c>
      <c r="B462" s="35">
        <v>4</v>
      </c>
      <c r="G462" s="31"/>
      <c r="H462" s="35"/>
    </row>
    <row r="463" spans="1:8" x14ac:dyDescent="0.3">
      <c r="A463" t="s">
        <v>962</v>
      </c>
      <c r="B463" s="35">
        <v>7</v>
      </c>
      <c r="G463" s="31"/>
      <c r="H463" s="35"/>
    </row>
    <row r="464" spans="1:8" x14ac:dyDescent="0.3">
      <c r="A464" t="s">
        <v>963</v>
      </c>
      <c r="B464" s="35">
        <v>2</v>
      </c>
      <c r="G464" s="31"/>
      <c r="H464" s="35"/>
    </row>
    <row r="465" spans="1:8" x14ac:dyDescent="0.3">
      <c r="A465" t="s">
        <v>964</v>
      </c>
      <c r="B465" s="35">
        <v>1</v>
      </c>
      <c r="G465" s="31"/>
      <c r="H465" s="35"/>
    </row>
    <row r="466" spans="1:8" x14ac:dyDescent="0.3">
      <c r="A466" t="s">
        <v>965</v>
      </c>
      <c r="B466" s="35">
        <v>6</v>
      </c>
      <c r="G466" s="31"/>
      <c r="H466" s="35"/>
    </row>
    <row r="467" spans="1:8" x14ac:dyDescent="0.3">
      <c r="A467" t="s">
        <v>966</v>
      </c>
      <c r="B467" s="35">
        <v>12</v>
      </c>
      <c r="G467" s="31"/>
      <c r="H467" s="35"/>
    </row>
    <row r="468" spans="1:8" x14ac:dyDescent="0.3">
      <c r="A468" t="s">
        <v>967</v>
      </c>
      <c r="B468" s="35">
        <v>83</v>
      </c>
      <c r="G468" s="31"/>
      <c r="H468" s="35"/>
    </row>
    <row r="469" spans="1:8" x14ac:dyDescent="0.3">
      <c r="A469" t="s">
        <v>968</v>
      </c>
      <c r="B469" s="35">
        <v>4</v>
      </c>
      <c r="G469" s="31"/>
      <c r="H469" s="35"/>
    </row>
    <row r="470" spans="1:8" x14ac:dyDescent="0.3">
      <c r="A470" t="s">
        <v>969</v>
      </c>
      <c r="B470" s="35">
        <v>24</v>
      </c>
      <c r="G470" s="31"/>
      <c r="H470" s="35"/>
    </row>
    <row r="471" spans="1:8" x14ac:dyDescent="0.3">
      <c r="A471" t="s">
        <v>970</v>
      </c>
      <c r="B471" s="35">
        <v>52</v>
      </c>
      <c r="G471" s="31"/>
      <c r="H471" s="35"/>
    </row>
    <row r="472" spans="1:8" x14ac:dyDescent="0.3">
      <c r="A472" t="s">
        <v>971</v>
      </c>
      <c r="B472" s="35">
        <v>9</v>
      </c>
      <c r="G472" s="31"/>
      <c r="H472" s="35"/>
    </row>
    <row r="473" spans="1:8" x14ac:dyDescent="0.3">
      <c r="A473" t="s">
        <v>972</v>
      </c>
      <c r="B473" s="35">
        <v>6</v>
      </c>
      <c r="G473" s="31"/>
      <c r="H473" s="35"/>
    </row>
    <row r="474" spans="1:8" x14ac:dyDescent="0.3">
      <c r="A474" t="s">
        <v>973</v>
      </c>
      <c r="B474" s="35">
        <v>10</v>
      </c>
      <c r="G474" s="31"/>
      <c r="H474" s="35"/>
    </row>
    <row r="475" spans="1:8" x14ac:dyDescent="0.3">
      <c r="A475" t="s">
        <v>974</v>
      </c>
      <c r="B475" s="35">
        <v>1</v>
      </c>
      <c r="G475" s="31"/>
      <c r="H475" s="35"/>
    </row>
    <row r="476" spans="1:8" x14ac:dyDescent="0.3">
      <c r="A476" t="s">
        <v>975</v>
      </c>
      <c r="B476" s="35">
        <v>326</v>
      </c>
      <c r="G476" s="31"/>
      <c r="H476" s="35"/>
    </row>
    <row r="477" spans="1:8" x14ac:dyDescent="0.3">
      <c r="A477" t="s">
        <v>976</v>
      </c>
      <c r="B477" s="35">
        <v>9</v>
      </c>
      <c r="G477" s="31"/>
      <c r="H477" s="35"/>
    </row>
    <row r="478" spans="1:8" x14ac:dyDescent="0.3">
      <c r="A478" t="s">
        <v>977</v>
      </c>
      <c r="B478" s="35">
        <v>50</v>
      </c>
      <c r="G478" s="31"/>
      <c r="H478" s="35"/>
    </row>
    <row r="479" spans="1:8" x14ac:dyDescent="0.3">
      <c r="A479" t="s">
        <v>978</v>
      </c>
      <c r="B479" s="35">
        <v>2</v>
      </c>
      <c r="G479" s="31"/>
      <c r="H479" s="35"/>
    </row>
    <row r="480" spans="1:8" x14ac:dyDescent="0.3">
      <c r="A480" t="s">
        <v>979</v>
      </c>
      <c r="B480" s="35">
        <v>135</v>
      </c>
      <c r="G480" s="31"/>
      <c r="H480" s="35"/>
    </row>
    <row r="481" spans="1:8" x14ac:dyDescent="0.3">
      <c r="A481" t="s">
        <v>980</v>
      </c>
      <c r="B481" s="35">
        <v>5</v>
      </c>
      <c r="G481" s="31"/>
      <c r="H481" s="35"/>
    </row>
    <row r="482" spans="1:8" x14ac:dyDescent="0.3">
      <c r="A482" t="s">
        <v>981</v>
      </c>
      <c r="B482" s="35">
        <v>30</v>
      </c>
      <c r="G482" s="31"/>
      <c r="H482" s="35"/>
    </row>
    <row r="483" spans="1:8" x14ac:dyDescent="0.3">
      <c r="A483" t="s">
        <v>982</v>
      </c>
      <c r="B483" s="35">
        <v>1</v>
      </c>
      <c r="G483" s="31"/>
      <c r="H483" s="35"/>
    </row>
    <row r="484" spans="1:8" x14ac:dyDescent="0.3">
      <c r="A484" t="s">
        <v>983</v>
      </c>
      <c r="B484" s="35">
        <v>282</v>
      </c>
      <c r="G484" s="31"/>
      <c r="H484" s="35"/>
    </row>
    <row r="485" spans="1:8" x14ac:dyDescent="0.3">
      <c r="A485" t="s">
        <v>984</v>
      </c>
      <c r="B485" s="35">
        <v>18</v>
      </c>
      <c r="G485" s="31"/>
      <c r="H485" s="35"/>
    </row>
    <row r="486" spans="1:8" x14ac:dyDescent="0.3">
      <c r="A486" t="s">
        <v>985</v>
      </c>
      <c r="B486" s="35">
        <v>260</v>
      </c>
      <c r="G486" s="31"/>
      <c r="H486" s="35"/>
    </row>
    <row r="487" spans="1:8" x14ac:dyDescent="0.3">
      <c r="A487" t="s">
        <v>986</v>
      </c>
      <c r="B487" s="35">
        <v>4</v>
      </c>
      <c r="G487" s="31"/>
      <c r="H487" s="35"/>
    </row>
    <row r="488" spans="1:8" x14ac:dyDescent="0.3">
      <c r="A488" t="s">
        <v>987</v>
      </c>
      <c r="B488" s="35">
        <v>31</v>
      </c>
      <c r="G488" s="31"/>
      <c r="H488" s="35"/>
    </row>
    <row r="489" spans="1:8" x14ac:dyDescent="0.3">
      <c r="A489" t="s">
        <v>988</v>
      </c>
      <c r="B489" s="35">
        <v>558</v>
      </c>
      <c r="G489" s="31"/>
      <c r="H489" s="35"/>
    </row>
    <row r="490" spans="1:8" x14ac:dyDescent="0.3">
      <c r="A490" t="s">
        <v>989</v>
      </c>
      <c r="B490" s="35">
        <v>160</v>
      </c>
      <c r="G490" s="31"/>
      <c r="H490" s="35"/>
    </row>
    <row r="491" spans="1:8" x14ac:dyDescent="0.3">
      <c r="A491"/>
      <c r="B491" s="35"/>
      <c r="G491" s="31"/>
      <c r="H491" s="35"/>
    </row>
    <row r="492" spans="1:8" x14ac:dyDescent="0.3">
      <c r="A492"/>
      <c r="B492" s="35"/>
      <c r="G492" s="31"/>
      <c r="H492" s="35"/>
    </row>
    <row r="493" spans="1:8" x14ac:dyDescent="0.3">
      <c r="A493"/>
      <c r="B493" s="35"/>
      <c r="G493" s="31"/>
      <c r="H493" s="35"/>
    </row>
    <row r="494" spans="1:8" x14ac:dyDescent="0.3">
      <c r="G494" s="31"/>
      <c r="H494" s="35"/>
    </row>
    <row r="495" spans="1:8" x14ac:dyDescent="0.3">
      <c r="G495" s="31"/>
      <c r="H495" s="35"/>
    </row>
    <row r="496" spans="1:8" x14ac:dyDescent="0.3">
      <c r="G496" s="31"/>
      <c r="H496" s="35"/>
    </row>
    <row r="497" spans="1:8" x14ac:dyDescent="0.3">
      <c r="G497" s="31"/>
      <c r="H497" s="35"/>
    </row>
    <row r="498" spans="1:8" x14ac:dyDescent="0.3">
      <c r="G498" s="31"/>
      <c r="H498" s="35"/>
    </row>
    <row r="499" spans="1:8" x14ac:dyDescent="0.3">
      <c r="G499" s="31"/>
      <c r="H499" s="35"/>
    </row>
    <row r="500" spans="1:8" x14ac:dyDescent="0.3">
      <c r="G500" s="2"/>
      <c r="H500" s="3"/>
    </row>
    <row r="501" spans="1:8" x14ac:dyDescent="0.3">
      <c r="G501" s="2"/>
      <c r="H501" s="3"/>
    </row>
    <row r="502" spans="1:8" x14ac:dyDescent="0.3">
      <c r="G502" s="2"/>
      <c r="H502" s="3"/>
    </row>
    <row r="503" spans="1:8" x14ac:dyDescent="0.3">
      <c r="G503" s="2"/>
      <c r="H503" s="3"/>
    </row>
    <row r="504" spans="1:8" x14ac:dyDescent="0.3">
      <c r="G504" s="2"/>
      <c r="H504" s="3"/>
    </row>
    <row r="505" spans="1:8" x14ac:dyDescent="0.3">
      <c r="G505" s="2"/>
      <c r="H505" s="3"/>
    </row>
    <row r="506" spans="1:8" x14ac:dyDescent="0.3">
      <c r="G506" s="2"/>
      <c r="H506" s="3"/>
    </row>
    <row r="507" spans="1:8" x14ac:dyDescent="0.3">
      <c r="G507" s="2"/>
      <c r="H507" s="3"/>
    </row>
    <row r="508" spans="1:8" x14ac:dyDescent="0.3">
      <c r="G508" s="2"/>
      <c r="H508" s="3"/>
    </row>
    <row r="509" spans="1:8" x14ac:dyDescent="0.3">
      <c r="A509" t="s">
        <v>147</v>
      </c>
      <c r="B509" t="s">
        <v>43</v>
      </c>
      <c r="G509" s="2"/>
      <c r="H509" s="3"/>
    </row>
    <row r="510" spans="1:8" x14ac:dyDescent="0.3">
      <c r="A510" s="31" t="s">
        <v>48</v>
      </c>
      <c r="B510" s="32">
        <v>1</v>
      </c>
      <c r="G510" s="2"/>
      <c r="H510" s="3"/>
    </row>
    <row r="511" spans="1:8" x14ac:dyDescent="0.3">
      <c r="A511" s="31" t="s">
        <v>181</v>
      </c>
      <c r="B511" s="32">
        <v>10</v>
      </c>
      <c r="G511" s="2"/>
      <c r="H511" s="3"/>
    </row>
    <row r="512" spans="1:8" x14ac:dyDescent="0.3">
      <c r="A512" s="31" t="s">
        <v>49</v>
      </c>
      <c r="B512" s="32">
        <v>2</v>
      </c>
      <c r="G512" s="2"/>
      <c r="H512" s="3"/>
    </row>
    <row r="513" spans="1:8" x14ac:dyDescent="0.3">
      <c r="A513" s="31" t="s">
        <v>50</v>
      </c>
      <c r="B513" s="32">
        <v>7</v>
      </c>
      <c r="G513" s="2"/>
      <c r="H513" s="3"/>
    </row>
    <row r="514" spans="1:8" x14ac:dyDescent="0.3">
      <c r="A514" s="31" t="s">
        <v>51</v>
      </c>
      <c r="B514" s="32">
        <v>5</v>
      </c>
    </row>
    <row r="515" spans="1:8" x14ac:dyDescent="0.3">
      <c r="A515" s="31" t="s">
        <v>38</v>
      </c>
      <c r="B515" s="32">
        <v>79</v>
      </c>
    </row>
    <row r="516" spans="1:8" x14ac:dyDescent="0.3">
      <c r="A516" s="31" t="s">
        <v>990</v>
      </c>
      <c r="B516" s="32">
        <v>5</v>
      </c>
    </row>
    <row r="517" spans="1:8" x14ac:dyDescent="0.3">
      <c r="A517"/>
      <c r="B517">
        <f>SUM(B510:B516)</f>
        <v>109</v>
      </c>
    </row>
    <row r="521" spans="1:8" x14ac:dyDescent="0.3">
      <c r="A521" s="4" t="s">
        <v>182</v>
      </c>
    </row>
    <row r="524" spans="1:8" x14ac:dyDescent="0.3">
      <c r="A524"/>
      <c r="B524"/>
    </row>
    <row r="525" spans="1:8" x14ac:dyDescent="0.3">
      <c r="A525" t="s">
        <v>45</v>
      </c>
      <c r="B525" t="s">
        <v>43</v>
      </c>
      <c r="C525" s="10"/>
    </row>
    <row r="526" spans="1:8" x14ac:dyDescent="0.3">
      <c r="A526" s="31" t="s">
        <v>183</v>
      </c>
      <c r="B526" s="32">
        <v>153</v>
      </c>
      <c r="C526" s="10"/>
    </row>
    <row r="527" spans="1:8" x14ac:dyDescent="0.3">
      <c r="A527" s="31" t="s">
        <v>991</v>
      </c>
      <c r="B527" s="32">
        <v>1</v>
      </c>
      <c r="C527" s="10"/>
    </row>
    <row r="528" spans="1:8" x14ac:dyDescent="0.3">
      <c r="A528" s="31" t="s">
        <v>992</v>
      </c>
      <c r="B528" s="32">
        <v>265</v>
      </c>
      <c r="C528" s="10"/>
    </row>
    <row r="529" spans="1:2" x14ac:dyDescent="0.3">
      <c r="A529" s="31" t="s">
        <v>711</v>
      </c>
      <c r="B529" s="32">
        <v>69</v>
      </c>
    </row>
    <row r="530" spans="1:2" x14ac:dyDescent="0.3">
      <c r="A530" s="31" t="s">
        <v>712</v>
      </c>
      <c r="B530" s="32">
        <v>894.69</v>
      </c>
    </row>
    <row r="531" spans="1:2" x14ac:dyDescent="0.3">
      <c r="A531" t="s">
        <v>993</v>
      </c>
      <c r="B531">
        <v>1850</v>
      </c>
    </row>
    <row r="532" spans="1:2" x14ac:dyDescent="0.3">
      <c r="A532" t="s">
        <v>994</v>
      </c>
      <c r="B532">
        <v>2</v>
      </c>
    </row>
    <row r="533" spans="1:2" x14ac:dyDescent="0.3">
      <c r="A533" t="s">
        <v>995</v>
      </c>
      <c r="B533">
        <v>2.2999999999999998</v>
      </c>
    </row>
    <row r="534" spans="1:2" x14ac:dyDescent="0.3">
      <c r="A534" t="s">
        <v>996</v>
      </c>
      <c r="B534">
        <v>2</v>
      </c>
    </row>
    <row r="538" spans="1:2" x14ac:dyDescent="0.3">
      <c r="A538" s="4" t="s">
        <v>184</v>
      </c>
    </row>
    <row r="540" spans="1:2" x14ac:dyDescent="0.3">
      <c r="A540" s="4" t="s">
        <v>185</v>
      </c>
    </row>
    <row r="541" spans="1:2" x14ac:dyDescent="0.3">
      <c r="A541" t="s">
        <v>45</v>
      </c>
      <c r="B541" t="s">
        <v>43</v>
      </c>
    </row>
    <row r="542" spans="1:2" x14ac:dyDescent="0.3">
      <c r="A542" s="31" t="s">
        <v>818</v>
      </c>
      <c r="B542" s="32">
        <v>38</v>
      </c>
    </row>
    <row r="543" spans="1:2" x14ac:dyDescent="0.3">
      <c r="A543" s="31" t="s">
        <v>186</v>
      </c>
      <c r="B543" s="32">
        <v>1</v>
      </c>
    </row>
    <row r="544" spans="1:2" x14ac:dyDescent="0.3">
      <c r="A544" s="31" t="s">
        <v>187</v>
      </c>
      <c r="B544" s="32">
        <v>3</v>
      </c>
    </row>
    <row r="545" spans="1:2" x14ac:dyDescent="0.3">
      <c r="A545" s="31" t="s">
        <v>189</v>
      </c>
      <c r="B545" s="32">
        <v>48</v>
      </c>
    </row>
    <row r="546" spans="1:2" x14ac:dyDescent="0.3">
      <c r="A546" s="31" t="s">
        <v>192</v>
      </c>
      <c r="B546" s="32">
        <v>2</v>
      </c>
    </row>
    <row r="547" spans="1:2" x14ac:dyDescent="0.3">
      <c r="A547" s="31" t="s">
        <v>193</v>
      </c>
      <c r="B547" s="32">
        <v>47</v>
      </c>
    </row>
    <row r="548" spans="1:2" x14ac:dyDescent="0.3">
      <c r="A548" s="31" t="s">
        <v>194</v>
      </c>
      <c r="B548" s="32">
        <v>1</v>
      </c>
    </row>
    <row r="549" spans="1:2" x14ac:dyDescent="0.3">
      <c r="A549" s="31" t="s">
        <v>196</v>
      </c>
      <c r="B549" s="32">
        <v>1</v>
      </c>
    </row>
    <row r="550" spans="1:2" x14ac:dyDescent="0.3">
      <c r="A550" s="31" t="s">
        <v>197</v>
      </c>
      <c r="B550" s="32">
        <v>42</v>
      </c>
    </row>
    <row r="551" spans="1:2" x14ac:dyDescent="0.3">
      <c r="A551" s="31" t="s">
        <v>454</v>
      </c>
      <c r="B551" s="32">
        <v>110</v>
      </c>
    </row>
    <row r="552" spans="1:2" x14ac:dyDescent="0.3">
      <c r="A552" s="31" t="s">
        <v>455</v>
      </c>
      <c r="B552" s="32">
        <v>15</v>
      </c>
    </row>
    <row r="553" spans="1:2" x14ac:dyDescent="0.3">
      <c r="A553"/>
      <c r="B553">
        <f>SUM(B542:B552)</f>
        <v>308</v>
      </c>
    </row>
    <row r="554" spans="1:2" x14ac:dyDescent="0.3">
      <c r="A554" s="31"/>
      <c r="B554" s="32"/>
    </row>
    <row r="555" spans="1:2" x14ac:dyDescent="0.3">
      <c r="A555" s="31"/>
      <c r="B555" s="32"/>
    </row>
    <row r="556" spans="1:2" x14ac:dyDescent="0.3">
      <c r="A556" s="31"/>
      <c r="B556" s="32"/>
    </row>
    <row r="557" spans="1:2" x14ac:dyDescent="0.3">
      <c r="A557" s="31"/>
      <c r="B557" s="32"/>
    </row>
    <row r="558" spans="1:2" x14ac:dyDescent="0.3">
      <c r="A558"/>
      <c r="B558"/>
    </row>
    <row r="559" spans="1:2" x14ac:dyDescent="0.3">
      <c r="A559"/>
      <c r="B559"/>
    </row>
    <row r="563" spans="1:2" x14ac:dyDescent="0.3">
      <c r="A563" s="4" t="s">
        <v>198</v>
      </c>
    </row>
    <row r="564" spans="1:2" x14ac:dyDescent="0.3">
      <c r="A564" t="s">
        <v>45</v>
      </c>
      <c r="B564" t="s">
        <v>43</v>
      </c>
    </row>
    <row r="565" spans="1:2" x14ac:dyDescent="0.3">
      <c r="A565" s="31" t="s">
        <v>186</v>
      </c>
      <c r="B565" s="32">
        <v>38</v>
      </c>
    </row>
    <row r="566" spans="1:2" x14ac:dyDescent="0.3">
      <c r="A566" s="31" t="s">
        <v>187</v>
      </c>
      <c r="B566" s="32">
        <v>11</v>
      </c>
    </row>
    <row r="567" spans="1:2" x14ac:dyDescent="0.3">
      <c r="A567" s="31" t="s">
        <v>188</v>
      </c>
      <c r="B567" s="32">
        <v>15</v>
      </c>
    </row>
    <row r="568" spans="1:2" x14ac:dyDescent="0.3">
      <c r="A568" s="31" t="s">
        <v>189</v>
      </c>
      <c r="B568" s="32">
        <v>282</v>
      </c>
    </row>
    <row r="569" spans="1:2" x14ac:dyDescent="0.3">
      <c r="A569" s="31" t="s">
        <v>191</v>
      </c>
      <c r="B569" s="32">
        <v>4</v>
      </c>
    </row>
    <row r="570" spans="1:2" x14ac:dyDescent="0.3">
      <c r="A570" s="31" t="s">
        <v>192</v>
      </c>
      <c r="B570" s="32">
        <v>25</v>
      </c>
    </row>
    <row r="571" spans="1:2" x14ac:dyDescent="0.3">
      <c r="A571" s="31" t="s">
        <v>193</v>
      </c>
      <c r="B571" s="32">
        <v>108</v>
      </c>
    </row>
    <row r="572" spans="1:2" x14ac:dyDescent="0.3">
      <c r="A572" s="31" t="s">
        <v>194</v>
      </c>
      <c r="B572" s="32">
        <v>10</v>
      </c>
    </row>
    <row r="573" spans="1:2" x14ac:dyDescent="0.3">
      <c r="A573" s="31" t="s">
        <v>196</v>
      </c>
      <c r="B573" s="32">
        <v>20</v>
      </c>
    </row>
    <row r="574" spans="1:2" x14ac:dyDescent="0.3">
      <c r="A574" s="31" t="s">
        <v>197</v>
      </c>
      <c r="B574" s="32">
        <v>72</v>
      </c>
    </row>
    <row r="575" spans="1:2" x14ac:dyDescent="0.3">
      <c r="A575" s="31" t="s">
        <v>454</v>
      </c>
      <c r="B575" s="32">
        <v>182</v>
      </c>
    </row>
    <row r="576" spans="1:2" x14ac:dyDescent="0.3">
      <c r="A576" s="31" t="s">
        <v>455</v>
      </c>
      <c r="B576" s="32">
        <v>107</v>
      </c>
    </row>
    <row r="577" spans="1:2" x14ac:dyDescent="0.3">
      <c r="A577" s="31" t="s">
        <v>190</v>
      </c>
      <c r="B577" s="32">
        <v>63</v>
      </c>
    </row>
    <row r="578" spans="1:2" x14ac:dyDescent="0.3">
      <c r="A578" s="31" t="s">
        <v>456</v>
      </c>
      <c r="B578" s="32">
        <v>1</v>
      </c>
    </row>
    <row r="579" spans="1:2" x14ac:dyDescent="0.3">
      <c r="A579" s="31" t="s">
        <v>818</v>
      </c>
      <c r="B579" s="32">
        <v>13</v>
      </c>
    </row>
    <row r="580" spans="1:2" x14ac:dyDescent="0.3">
      <c r="A580"/>
      <c r="B580">
        <f>SUM(B565:B579)</f>
        <v>951</v>
      </c>
    </row>
    <row r="581" spans="1:2" x14ac:dyDescent="0.3">
      <c r="A581"/>
      <c r="B581">
        <f>SUM(B565:B580)</f>
        <v>1902</v>
      </c>
    </row>
    <row r="582" spans="1:2" x14ac:dyDescent="0.3">
      <c r="A582" s="31"/>
      <c r="B582" s="32"/>
    </row>
    <row r="583" spans="1:2" x14ac:dyDescent="0.3">
      <c r="A583" s="31"/>
      <c r="B583" s="32"/>
    </row>
    <row r="584" spans="1:2" x14ac:dyDescent="0.3">
      <c r="A584" s="31"/>
      <c r="B584" s="32"/>
    </row>
    <row r="585" spans="1:2" x14ac:dyDescent="0.3">
      <c r="A585" s="31"/>
      <c r="B585" s="32"/>
    </row>
    <row r="586" spans="1:2" x14ac:dyDescent="0.3">
      <c r="A586"/>
      <c r="B586"/>
    </row>
    <row r="588" spans="1:2" x14ac:dyDescent="0.3">
      <c r="A588" s="4" t="s">
        <v>199</v>
      </c>
    </row>
    <row r="589" spans="1:2" x14ac:dyDescent="0.3">
      <c r="A589" t="s">
        <v>131</v>
      </c>
      <c r="B589" t="s">
        <v>43</v>
      </c>
    </row>
    <row r="590" spans="1:2" x14ac:dyDescent="0.3">
      <c r="A590" s="31" t="s">
        <v>186</v>
      </c>
      <c r="B590" s="32">
        <v>40</v>
      </c>
    </row>
    <row r="591" spans="1:2" x14ac:dyDescent="0.3">
      <c r="A591" s="31" t="s">
        <v>187</v>
      </c>
      <c r="B591" s="32">
        <v>8</v>
      </c>
    </row>
    <row r="592" spans="1:2" x14ac:dyDescent="0.3">
      <c r="A592" s="31" t="s">
        <v>188</v>
      </c>
      <c r="B592" s="32">
        <v>12</v>
      </c>
    </row>
    <row r="593" spans="1:2" x14ac:dyDescent="0.3">
      <c r="A593" s="31" t="s">
        <v>189</v>
      </c>
      <c r="B593" s="32">
        <v>282</v>
      </c>
    </row>
    <row r="594" spans="1:2" x14ac:dyDescent="0.3">
      <c r="A594" s="31" t="s">
        <v>190</v>
      </c>
      <c r="B594" s="32">
        <v>63</v>
      </c>
    </row>
    <row r="595" spans="1:2" x14ac:dyDescent="0.3">
      <c r="A595" s="31" t="s">
        <v>191</v>
      </c>
      <c r="B595" s="32">
        <v>4</v>
      </c>
    </row>
    <row r="596" spans="1:2" x14ac:dyDescent="0.3">
      <c r="A596" s="31" t="s">
        <v>192</v>
      </c>
      <c r="B596" s="32">
        <v>26</v>
      </c>
    </row>
    <row r="597" spans="1:2" x14ac:dyDescent="0.3">
      <c r="A597" s="31" t="s">
        <v>193</v>
      </c>
      <c r="B597" s="32">
        <v>108</v>
      </c>
    </row>
    <row r="598" spans="1:2" x14ac:dyDescent="0.3">
      <c r="A598" s="31" t="s">
        <v>194</v>
      </c>
      <c r="B598" s="32">
        <v>10</v>
      </c>
    </row>
    <row r="599" spans="1:2" x14ac:dyDescent="0.3">
      <c r="A599" s="31" t="s">
        <v>196</v>
      </c>
      <c r="B599" s="32">
        <v>21</v>
      </c>
    </row>
    <row r="600" spans="1:2" x14ac:dyDescent="0.3">
      <c r="A600" s="31" t="s">
        <v>197</v>
      </c>
      <c r="B600" s="32">
        <v>75</v>
      </c>
    </row>
    <row r="601" spans="1:2" x14ac:dyDescent="0.3">
      <c r="A601" s="31" t="s">
        <v>454</v>
      </c>
      <c r="B601" s="32">
        <v>292</v>
      </c>
    </row>
    <row r="602" spans="1:2" x14ac:dyDescent="0.3">
      <c r="A602" s="31" t="s">
        <v>455</v>
      </c>
      <c r="B602" s="32">
        <v>104</v>
      </c>
    </row>
    <row r="603" spans="1:2" x14ac:dyDescent="0.3">
      <c r="A603" s="31" t="s">
        <v>456</v>
      </c>
      <c r="B603" s="32">
        <v>4</v>
      </c>
    </row>
    <row r="604" spans="1:2" x14ac:dyDescent="0.3">
      <c r="A604" s="31" t="s">
        <v>713</v>
      </c>
      <c r="B604" s="32">
        <v>29</v>
      </c>
    </row>
    <row r="605" spans="1:2" x14ac:dyDescent="0.3">
      <c r="A605"/>
      <c r="B605">
        <f>SUM(B590:B604)</f>
        <v>1078</v>
      </c>
    </row>
    <row r="606" spans="1:2" x14ac:dyDescent="0.3">
      <c r="A606" s="31"/>
      <c r="B606" s="32"/>
    </row>
    <row r="607" spans="1:2" x14ac:dyDescent="0.3">
      <c r="A607"/>
      <c r="B607"/>
    </row>
    <row r="608" spans="1:2" x14ac:dyDescent="0.3">
      <c r="A608" s="31"/>
      <c r="B608" s="32"/>
    </row>
    <row r="609" spans="1:2" x14ac:dyDescent="0.3">
      <c r="A609" s="31"/>
      <c r="B609" s="32"/>
    </row>
    <row r="610" spans="1:2" x14ac:dyDescent="0.3">
      <c r="A610" s="31"/>
      <c r="B610" s="32"/>
    </row>
    <row r="611" spans="1:2" x14ac:dyDescent="0.3">
      <c r="A611"/>
      <c r="B611"/>
    </row>
    <row r="615" spans="1:2" x14ac:dyDescent="0.3">
      <c r="A615" s="4" t="s">
        <v>200</v>
      </c>
    </row>
    <row r="616" spans="1:2" x14ac:dyDescent="0.3">
      <c r="A616" s="4" t="s">
        <v>45</v>
      </c>
      <c r="B616" s="4" t="s">
        <v>43</v>
      </c>
    </row>
    <row r="617" spans="1:2" x14ac:dyDescent="0.3">
      <c r="A617" s="31" t="s">
        <v>997</v>
      </c>
      <c r="B617" s="35">
        <v>12</v>
      </c>
    </row>
    <row r="618" spans="1:2" x14ac:dyDescent="0.3">
      <c r="A618" s="31" t="s">
        <v>201</v>
      </c>
      <c r="B618" s="35">
        <v>3404</v>
      </c>
    </row>
    <row r="619" spans="1:2" x14ac:dyDescent="0.3">
      <c r="A619" s="31" t="s">
        <v>202</v>
      </c>
      <c r="B619" s="35">
        <v>4315</v>
      </c>
    </row>
    <row r="620" spans="1:2" x14ac:dyDescent="0.3">
      <c r="A620" s="31" t="s">
        <v>457</v>
      </c>
      <c r="B620" s="35">
        <v>8889</v>
      </c>
    </row>
    <row r="621" spans="1:2" x14ac:dyDescent="0.3">
      <c r="A621" s="31" t="s">
        <v>458</v>
      </c>
      <c r="B621" s="35">
        <v>5297</v>
      </c>
    </row>
    <row r="622" spans="1:2" x14ac:dyDescent="0.3">
      <c r="A622" s="31" t="s">
        <v>521</v>
      </c>
      <c r="B622" s="35">
        <v>2669</v>
      </c>
    </row>
    <row r="623" spans="1:2" x14ac:dyDescent="0.3">
      <c r="A623" s="31" t="s">
        <v>998</v>
      </c>
      <c r="B623" s="35">
        <v>10081</v>
      </c>
    </row>
    <row r="624" spans="1:2" x14ac:dyDescent="0.3">
      <c r="A624" s="31" t="s">
        <v>999</v>
      </c>
      <c r="B624" s="35">
        <v>3182</v>
      </c>
    </row>
    <row r="625" spans="1:14" x14ac:dyDescent="0.3">
      <c r="A625" s="31" t="s">
        <v>1000</v>
      </c>
      <c r="B625" s="35">
        <v>6</v>
      </c>
    </row>
    <row r="626" spans="1:14" x14ac:dyDescent="0.3">
      <c r="A626"/>
      <c r="B626" s="35"/>
    </row>
    <row r="627" spans="1:14" x14ac:dyDescent="0.3">
      <c r="A627" s="31"/>
      <c r="B627" s="35"/>
    </row>
    <row r="628" spans="1:14" x14ac:dyDescent="0.3">
      <c r="A628" s="31"/>
      <c r="B628" s="35"/>
    </row>
    <row r="629" spans="1:14" x14ac:dyDescent="0.3">
      <c r="A629" s="31"/>
      <c r="B629" s="35"/>
    </row>
    <row r="630" spans="1:14" x14ac:dyDescent="0.3">
      <c r="A630" s="31"/>
      <c r="B630" s="35"/>
    </row>
    <row r="632" spans="1:14" x14ac:dyDescent="0.3">
      <c r="A632" s="2"/>
    </row>
    <row r="633" spans="1:14" x14ac:dyDescent="0.3">
      <c r="A633" s="31"/>
      <c r="B633" s="32"/>
    </row>
    <row r="634" spans="1:14" x14ac:dyDescent="0.3">
      <c r="A634" s="31"/>
      <c r="B634" s="32"/>
    </row>
    <row r="635" spans="1:14" x14ac:dyDescent="0.3">
      <c r="A635" s="31"/>
      <c r="B635" s="32"/>
    </row>
    <row r="636" spans="1:14" x14ac:dyDescent="0.3">
      <c r="K636" s="11"/>
    </row>
    <row r="637" spans="1:14" x14ac:dyDescent="0.3">
      <c r="A637" s="4" t="s">
        <v>203</v>
      </c>
      <c r="E637" s="2"/>
      <c r="F637" s="11"/>
      <c r="K637" s="11"/>
    </row>
    <row r="638" spans="1:14" x14ac:dyDescent="0.3">
      <c r="A638" s="4" t="s">
        <v>45</v>
      </c>
      <c r="B638" s="4" t="s">
        <v>43</v>
      </c>
      <c r="E638" s="2"/>
      <c r="F638" s="11"/>
      <c r="H638" t="s">
        <v>45</v>
      </c>
      <c r="I638" s="35" t="s">
        <v>43</v>
      </c>
      <c r="K638" s="11"/>
      <c r="M638" s="4" t="s">
        <v>45</v>
      </c>
      <c r="N638" s="4" t="s">
        <v>43</v>
      </c>
    </row>
    <row r="639" spans="1:14" x14ac:dyDescent="0.3">
      <c r="A639" s="31" t="s">
        <v>214</v>
      </c>
      <c r="B639" s="35">
        <v>69364</v>
      </c>
      <c r="E639" s="2"/>
      <c r="F639" s="11"/>
      <c r="H639" s="31" t="s">
        <v>213</v>
      </c>
      <c r="I639" s="35">
        <v>741</v>
      </c>
      <c r="K639" s="11"/>
      <c r="M639" s="4" t="s">
        <v>217</v>
      </c>
      <c r="N639" s="35">
        <v>42</v>
      </c>
    </row>
    <row r="640" spans="1:14" x14ac:dyDescent="0.3">
      <c r="A640" s="31" t="s">
        <v>215</v>
      </c>
      <c r="B640" s="35">
        <v>71935</v>
      </c>
      <c r="E640" s="2"/>
      <c r="F640" s="11"/>
      <c r="H640" s="31" t="s">
        <v>214</v>
      </c>
      <c r="I640" s="35">
        <v>69364</v>
      </c>
      <c r="K640" s="11"/>
      <c r="M640" s="4" t="s">
        <v>218</v>
      </c>
      <c r="N640" s="35">
        <v>15</v>
      </c>
    </row>
    <row r="641" spans="1:14" x14ac:dyDescent="0.3">
      <c r="A641" s="31" t="s">
        <v>204</v>
      </c>
      <c r="B641" s="35">
        <v>56</v>
      </c>
      <c r="F641" s="11"/>
      <c r="H641" s="31" t="s">
        <v>215</v>
      </c>
      <c r="I641" s="35">
        <v>71935</v>
      </c>
      <c r="K641" s="11"/>
      <c r="M641" s="4" t="s">
        <v>219</v>
      </c>
      <c r="N641" s="35">
        <v>5489</v>
      </c>
    </row>
    <row r="642" spans="1:14" x14ac:dyDescent="0.3">
      <c r="A642" s="31" t="s">
        <v>205</v>
      </c>
      <c r="B642" s="35">
        <v>24</v>
      </c>
      <c r="H642" s="31" t="s">
        <v>216</v>
      </c>
      <c r="I642" s="35">
        <v>99</v>
      </c>
      <c r="K642" s="11"/>
      <c r="M642" s="4" t="s">
        <v>220</v>
      </c>
      <c r="N642" s="35">
        <v>218</v>
      </c>
    </row>
    <row r="643" spans="1:14" x14ac:dyDescent="0.3">
      <c r="A643" s="31" t="s">
        <v>206</v>
      </c>
      <c r="B643" s="35">
        <v>629</v>
      </c>
      <c r="H643"/>
      <c r="I643" s="35">
        <f>SUM(I639:I642)</f>
        <v>142139</v>
      </c>
      <c r="K643" s="11"/>
      <c r="M643" s="4" t="s">
        <v>221</v>
      </c>
      <c r="N643" s="35">
        <v>129073</v>
      </c>
    </row>
    <row r="644" spans="1:14" x14ac:dyDescent="0.3">
      <c r="A644" s="31" t="s">
        <v>207</v>
      </c>
      <c r="B644" s="35">
        <v>17</v>
      </c>
      <c r="M644" s="4" t="s">
        <v>222</v>
      </c>
      <c r="N644" s="35">
        <v>7302</v>
      </c>
    </row>
    <row r="645" spans="1:14" x14ac:dyDescent="0.3">
      <c r="A645" s="31" t="s">
        <v>208</v>
      </c>
      <c r="B645" s="35">
        <v>5</v>
      </c>
      <c r="N645" s="35">
        <v>142139</v>
      </c>
    </row>
    <row r="646" spans="1:14" x14ac:dyDescent="0.3">
      <c r="A646" s="31" t="s">
        <v>209</v>
      </c>
      <c r="B646" s="35">
        <v>9</v>
      </c>
      <c r="N646" s="35"/>
    </row>
    <row r="647" spans="1:14" x14ac:dyDescent="0.3">
      <c r="A647" s="31" t="s">
        <v>210</v>
      </c>
      <c r="B647" s="35">
        <v>11</v>
      </c>
    </row>
    <row r="648" spans="1:14" x14ac:dyDescent="0.3">
      <c r="A648" s="31" t="s">
        <v>211</v>
      </c>
      <c r="B648" s="35">
        <v>75</v>
      </c>
    </row>
    <row r="649" spans="1:14" x14ac:dyDescent="0.3">
      <c r="A649" t="s">
        <v>212</v>
      </c>
      <c r="B649" s="35">
        <v>14</v>
      </c>
    </row>
    <row r="650" spans="1:14" x14ac:dyDescent="0.3">
      <c r="A650"/>
      <c r="B650" s="35">
        <f>SUM(B639:B649)</f>
        <v>142139</v>
      </c>
    </row>
    <row r="651" spans="1:14" x14ac:dyDescent="0.3">
      <c r="A651"/>
      <c r="B651" s="35"/>
    </row>
    <row r="652" spans="1:14" x14ac:dyDescent="0.3">
      <c r="B652" s="11"/>
    </row>
    <row r="653" spans="1:14" x14ac:dyDescent="0.3">
      <c r="B653" s="11"/>
    </row>
    <row r="654" spans="1:14" x14ac:dyDescent="0.3">
      <c r="A654" s="4" t="s">
        <v>223</v>
      </c>
    </row>
    <row r="656" spans="1:14" x14ac:dyDescent="0.3">
      <c r="A656" s="4" t="s">
        <v>224</v>
      </c>
    </row>
    <row r="657" spans="1:2" x14ac:dyDescent="0.3">
      <c r="A657" s="117"/>
      <c r="B657" s="117"/>
    </row>
    <row r="658" spans="1:2" x14ac:dyDescent="0.3">
      <c r="A658" s="45" t="s">
        <v>147</v>
      </c>
      <c r="B658" s="46" t="s">
        <v>43</v>
      </c>
    </row>
    <row r="659" spans="1:2" x14ac:dyDescent="0.3">
      <c r="A659" s="31" t="s">
        <v>225</v>
      </c>
      <c r="B659" s="32">
        <v>1584</v>
      </c>
    </row>
    <row r="660" spans="1:2" x14ac:dyDescent="0.3">
      <c r="A660" s="31" t="s">
        <v>522</v>
      </c>
      <c r="B660" s="32">
        <v>30</v>
      </c>
    </row>
    <row r="661" spans="1:2" x14ac:dyDescent="0.3">
      <c r="A661" s="31" t="s">
        <v>523</v>
      </c>
      <c r="B661" s="32">
        <v>80</v>
      </c>
    </row>
    <row r="662" spans="1:2" x14ac:dyDescent="0.3">
      <c r="A662" s="31" t="s">
        <v>567</v>
      </c>
      <c r="B662" s="32">
        <v>42</v>
      </c>
    </row>
    <row r="663" spans="1:2" x14ac:dyDescent="0.3">
      <c r="A663" s="31" t="s">
        <v>568</v>
      </c>
      <c r="B663" s="32">
        <v>95</v>
      </c>
    </row>
    <row r="664" spans="1:2" x14ac:dyDescent="0.3">
      <c r="A664" s="31" t="s">
        <v>714</v>
      </c>
      <c r="B664" s="32">
        <v>274</v>
      </c>
    </row>
    <row r="665" spans="1:2" x14ac:dyDescent="0.3">
      <c r="A665" s="31" t="s">
        <v>715</v>
      </c>
      <c r="B665" s="32">
        <v>275</v>
      </c>
    </row>
    <row r="666" spans="1:2" x14ac:dyDescent="0.3">
      <c r="A666" s="31"/>
      <c r="B666" s="35"/>
    </row>
    <row r="667" spans="1:2" x14ac:dyDescent="0.3">
      <c r="A667" s="31"/>
      <c r="B667" s="35"/>
    </row>
    <row r="668" spans="1:2" x14ac:dyDescent="0.3">
      <c r="B668" s="11"/>
    </row>
    <row r="669" spans="1:2" x14ac:dyDescent="0.3">
      <c r="A669" s="4" t="s">
        <v>226</v>
      </c>
    </row>
    <row r="671" spans="1:2" x14ac:dyDescent="0.3">
      <c r="A671" s="10" t="s">
        <v>147</v>
      </c>
      <c r="B671" s="10" t="s">
        <v>43</v>
      </c>
    </row>
    <row r="672" spans="1:2" x14ac:dyDescent="0.3">
      <c r="A672" s="31" t="s">
        <v>227</v>
      </c>
      <c r="B672" s="32">
        <v>6</v>
      </c>
    </row>
    <row r="673" spans="1:2" x14ac:dyDescent="0.3">
      <c r="A673" s="31" t="s">
        <v>569</v>
      </c>
      <c r="B673" s="32">
        <v>2</v>
      </c>
    </row>
    <row r="674" spans="1:2" x14ac:dyDescent="0.3">
      <c r="A674" s="31" t="s">
        <v>1001</v>
      </c>
      <c r="B674" s="32">
        <v>1</v>
      </c>
    </row>
    <row r="675" spans="1:2" x14ac:dyDescent="0.3">
      <c r="A675" s="31" t="s">
        <v>570</v>
      </c>
      <c r="B675" s="32">
        <v>8</v>
      </c>
    </row>
    <row r="676" spans="1:2" x14ac:dyDescent="0.3">
      <c r="A676" s="31"/>
      <c r="B676" s="32"/>
    </row>
    <row r="677" spans="1:2" x14ac:dyDescent="0.3">
      <c r="A677" s="2"/>
      <c r="B677" s="3"/>
    </row>
    <row r="678" spans="1:2" x14ac:dyDescent="0.3">
      <c r="A678" s="2"/>
      <c r="B678" s="3"/>
    </row>
    <row r="679" spans="1:2" x14ac:dyDescent="0.3">
      <c r="A679" s="2"/>
      <c r="B679" s="3"/>
    </row>
    <row r="680" spans="1:2" x14ac:dyDescent="0.3">
      <c r="A680" s="2"/>
      <c r="B680" s="3"/>
    </row>
    <row r="681" spans="1:2" x14ac:dyDescent="0.3">
      <c r="A681" s="2"/>
      <c r="B681" s="3"/>
    </row>
    <row r="682" spans="1:2" x14ac:dyDescent="0.3">
      <c r="A682" s="4" t="s">
        <v>228</v>
      </c>
    </row>
    <row r="683" spans="1:2" x14ac:dyDescent="0.3">
      <c r="A683" s="10" t="s">
        <v>147</v>
      </c>
      <c r="B683" s="10" t="s">
        <v>43</v>
      </c>
    </row>
    <row r="684" spans="1:2" x14ac:dyDescent="0.3">
      <c r="A684" s="31" t="s">
        <v>819</v>
      </c>
      <c r="B684" s="35">
        <v>3204</v>
      </c>
    </row>
    <row r="685" spans="1:2" x14ac:dyDescent="0.3">
      <c r="A685" s="31" t="s">
        <v>571</v>
      </c>
      <c r="B685" s="35">
        <v>7085</v>
      </c>
    </row>
    <row r="686" spans="1:2" x14ac:dyDescent="0.3">
      <c r="A686" s="31"/>
      <c r="B686" s="32"/>
    </row>
    <row r="687" spans="1:2" x14ac:dyDescent="0.3">
      <c r="A687" s="2"/>
      <c r="B687" s="3"/>
    </row>
    <row r="688" spans="1:2" x14ac:dyDescent="0.3">
      <c r="A688" s="9" t="s">
        <v>53</v>
      </c>
    </row>
    <row r="689" spans="1:2" x14ac:dyDescent="0.3">
      <c r="A689" s="10" t="s">
        <v>147</v>
      </c>
      <c r="B689" s="10" t="s">
        <v>43</v>
      </c>
    </row>
    <row r="690" spans="1:2" x14ac:dyDescent="0.3">
      <c r="A690" s="31" t="s">
        <v>524</v>
      </c>
      <c r="B690" s="35">
        <v>4188268</v>
      </c>
    </row>
    <row r="691" spans="1:2" x14ac:dyDescent="0.3">
      <c r="A691" s="31" t="s">
        <v>525</v>
      </c>
      <c r="B691" s="35">
        <v>10579907</v>
      </c>
    </row>
    <row r="692" spans="1:2" x14ac:dyDescent="0.3">
      <c r="A692" s="31" t="s">
        <v>526</v>
      </c>
      <c r="B692" s="35">
        <v>86888</v>
      </c>
    </row>
    <row r="693" spans="1:2" x14ac:dyDescent="0.3">
      <c r="A693" s="31" t="s">
        <v>572</v>
      </c>
      <c r="B693" s="35">
        <v>17822</v>
      </c>
    </row>
    <row r="694" spans="1:2" x14ac:dyDescent="0.3">
      <c r="A694" s="2"/>
      <c r="B694" s="11"/>
    </row>
    <row r="695" spans="1:2" x14ac:dyDescent="0.3">
      <c r="A695" s="2"/>
      <c r="B695" s="11"/>
    </row>
    <row r="696" spans="1:2" x14ac:dyDescent="0.3">
      <c r="A696" s="114" t="s">
        <v>688</v>
      </c>
      <c r="B696" s="114"/>
    </row>
    <row r="697" spans="1:2" x14ac:dyDescent="0.3">
      <c r="A697" s="2" t="s">
        <v>45</v>
      </c>
      <c r="B697" s="11" t="s">
        <v>43</v>
      </c>
    </row>
    <row r="698" spans="1:2" x14ac:dyDescent="0.3">
      <c r="A698" s="31" t="s">
        <v>674</v>
      </c>
      <c r="B698" s="35">
        <v>1421</v>
      </c>
    </row>
    <row r="699" spans="1:2" x14ac:dyDescent="0.3">
      <c r="A699" s="31" t="s">
        <v>674</v>
      </c>
      <c r="B699" s="35">
        <v>1387</v>
      </c>
    </row>
    <row r="700" spans="1:2" x14ac:dyDescent="0.3">
      <c r="A700" s="31" t="s">
        <v>716</v>
      </c>
      <c r="B700" s="35">
        <v>845</v>
      </c>
    </row>
    <row r="701" spans="1:2" x14ac:dyDescent="0.3">
      <c r="A701" s="31" t="s">
        <v>675</v>
      </c>
      <c r="B701" s="35">
        <v>68</v>
      </c>
    </row>
    <row r="702" spans="1:2" x14ac:dyDescent="0.3">
      <c r="A702" s="31" t="s">
        <v>676</v>
      </c>
      <c r="B702" s="35">
        <v>1461</v>
      </c>
    </row>
    <row r="703" spans="1:2" x14ac:dyDescent="0.3">
      <c r="A703" s="31" t="s">
        <v>677</v>
      </c>
      <c r="B703" s="35">
        <v>36</v>
      </c>
    </row>
    <row r="704" spans="1:2" x14ac:dyDescent="0.3">
      <c r="A704" s="31" t="s">
        <v>678</v>
      </c>
      <c r="B704" s="35">
        <v>664</v>
      </c>
    </row>
    <row r="705" spans="1:5" x14ac:dyDescent="0.3">
      <c r="A705" s="31" t="s">
        <v>679</v>
      </c>
      <c r="B705" s="35">
        <v>3898</v>
      </c>
    </row>
    <row r="706" spans="1:5" x14ac:dyDescent="0.3">
      <c r="A706" s="31" t="s">
        <v>680</v>
      </c>
      <c r="B706" s="35">
        <v>714</v>
      </c>
    </row>
    <row r="707" spans="1:5" x14ac:dyDescent="0.3">
      <c r="A707" s="31" t="s">
        <v>681</v>
      </c>
      <c r="B707" s="35">
        <v>44</v>
      </c>
    </row>
    <row r="708" spans="1:5" x14ac:dyDescent="0.3">
      <c r="A708" s="31" t="s">
        <v>717</v>
      </c>
      <c r="B708" s="35">
        <v>488</v>
      </c>
    </row>
    <row r="709" spans="1:5" x14ac:dyDescent="0.3">
      <c r="A709" s="31" t="s">
        <v>682</v>
      </c>
      <c r="B709" s="35">
        <v>229</v>
      </c>
    </row>
    <row r="710" spans="1:5" x14ac:dyDescent="0.3">
      <c r="A710" s="31" t="s">
        <v>683</v>
      </c>
      <c r="B710" s="35">
        <v>17014</v>
      </c>
    </row>
    <row r="711" spans="1:5" x14ac:dyDescent="0.3">
      <c r="A711" s="31" t="s">
        <v>684</v>
      </c>
      <c r="B711" s="35">
        <v>21783</v>
      </c>
    </row>
    <row r="712" spans="1:5" x14ac:dyDescent="0.3">
      <c r="A712" s="31" t="s">
        <v>685</v>
      </c>
      <c r="B712" s="35">
        <v>358</v>
      </c>
    </row>
    <row r="713" spans="1:5" x14ac:dyDescent="0.3">
      <c r="A713" s="31" t="s">
        <v>686</v>
      </c>
      <c r="B713" s="35">
        <v>61</v>
      </c>
    </row>
    <row r="714" spans="1:5" x14ac:dyDescent="0.3">
      <c r="A714" s="31" t="s">
        <v>687</v>
      </c>
      <c r="B714" s="35">
        <v>594</v>
      </c>
    </row>
    <row r="715" spans="1:5" x14ac:dyDescent="0.3">
      <c r="A715" s="31" t="s">
        <v>718</v>
      </c>
      <c r="B715" s="35">
        <v>17001</v>
      </c>
    </row>
    <row r="716" spans="1:5" x14ac:dyDescent="0.3">
      <c r="A716" s="31"/>
      <c r="B716" s="35"/>
    </row>
    <row r="717" spans="1:5" x14ac:dyDescent="0.3">
      <c r="A717" s="9" t="s">
        <v>229</v>
      </c>
    </row>
    <row r="718" spans="1:5" x14ac:dyDescent="0.3">
      <c r="C718" s="10"/>
    </row>
    <row r="719" spans="1:5" x14ac:dyDescent="0.3">
      <c r="A719" s="10" t="s">
        <v>719</v>
      </c>
      <c r="B719" s="10" t="s">
        <v>43</v>
      </c>
      <c r="C719" s="10"/>
      <c r="D719" s="2" t="s">
        <v>45</v>
      </c>
      <c r="E719" s="11" t="s">
        <v>43</v>
      </c>
    </row>
    <row r="720" spans="1:5" x14ac:dyDescent="0.3">
      <c r="A720" s="31" t="s">
        <v>186</v>
      </c>
      <c r="B720" s="35">
        <v>807</v>
      </c>
      <c r="C720" s="10"/>
      <c r="D720" s="31" t="s">
        <v>1002</v>
      </c>
      <c r="E720" s="35">
        <v>3419</v>
      </c>
    </row>
    <row r="721" spans="1:5" x14ac:dyDescent="0.3">
      <c r="A721" s="31" t="s">
        <v>573</v>
      </c>
      <c r="B721" s="35">
        <v>1053.81</v>
      </c>
      <c r="C721" s="10"/>
      <c r="D721" s="31" t="s">
        <v>1003</v>
      </c>
      <c r="E721" s="35">
        <v>34303.83</v>
      </c>
    </row>
    <row r="722" spans="1:5" x14ac:dyDescent="0.3">
      <c r="A722" s="31" t="s">
        <v>187</v>
      </c>
      <c r="B722" s="35">
        <v>410</v>
      </c>
      <c r="C722" s="10"/>
      <c r="D722" s="31" t="s">
        <v>1004</v>
      </c>
      <c r="E722" s="35">
        <v>8283</v>
      </c>
    </row>
    <row r="723" spans="1:5" x14ac:dyDescent="0.3">
      <c r="A723" s="31" t="s">
        <v>574</v>
      </c>
      <c r="B723" s="35">
        <v>1518</v>
      </c>
      <c r="C723" s="10"/>
      <c r="D723" s="31" t="s">
        <v>1005</v>
      </c>
      <c r="E723" s="35">
        <v>1051</v>
      </c>
    </row>
    <row r="724" spans="1:5" x14ac:dyDescent="0.3">
      <c r="A724" s="31" t="s">
        <v>575</v>
      </c>
      <c r="B724" s="35">
        <v>313</v>
      </c>
      <c r="C724" s="10"/>
      <c r="D724" s="31" t="s">
        <v>1006</v>
      </c>
      <c r="E724" s="35">
        <v>562</v>
      </c>
    </row>
    <row r="725" spans="1:5" x14ac:dyDescent="0.3">
      <c r="A725" s="31" t="s">
        <v>576</v>
      </c>
      <c r="B725" s="35">
        <v>234</v>
      </c>
      <c r="C725" s="10"/>
      <c r="D725" s="31" t="s">
        <v>1007</v>
      </c>
      <c r="E725" s="35">
        <v>438</v>
      </c>
    </row>
    <row r="726" spans="1:5" x14ac:dyDescent="0.3">
      <c r="A726" s="31" t="s">
        <v>577</v>
      </c>
      <c r="B726" s="35">
        <v>799</v>
      </c>
      <c r="C726" s="10"/>
      <c r="D726" t="s">
        <v>614</v>
      </c>
      <c r="E726" s="35">
        <f>SUM(E720:E725)</f>
        <v>48056.83</v>
      </c>
    </row>
    <row r="727" spans="1:5" x14ac:dyDescent="0.3">
      <c r="A727" s="31" t="s">
        <v>578</v>
      </c>
      <c r="B727" s="35">
        <v>587</v>
      </c>
      <c r="C727" s="10"/>
      <c r="D727" s="10" t="s">
        <v>614</v>
      </c>
      <c r="E727" s="10"/>
    </row>
    <row r="728" spans="1:5" x14ac:dyDescent="0.3">
      <c r="A728" s="31" t="s">
        <v>579</v>
      </c>
      <c r="B728" s="35">
        <v>351</v>
      </c>
      <c r="C728" s="10"/>
      <c r="D728" s="10" t="s">
        <v>614</v>
      </c>
      <c r="E728" s="10"/>
    </row>
    <row r="729" spans="1:5" x14ac:dyDescent="0.3">
      <c r="A729" s="31" t="s">
        <v>580</v>
      </c>
      <c r="B729" s="35">
        <v>290.25</v>
      </c>
      <c r="C729" s="10"/>
      <c r="D729" s="10" t="s">
        <v>614</v>
      </c>
      <c r="E729" s="10"/>
    </row>
    <row r="730" spans="1:5" x14ac:dyDescent="0.3">
      <c r="A730" s="31" t="s">
        <v>581</v>
      </c>
      <c r="B730" s="35">
        <v>723</v>
      </c>
      <c r="C730" s="10"/>
      <c r="D730" s="10" t="s">
        <v>614</v>
      </c>
      <c r="E730" s="10"/>
    </row>
    <row r="731" spans="1:5" x14ac:dyDescent="0.3">
      <c r="A731" s="31" t="s">
        <v>582</v>
      </c>
      <c r="B731" s="35">
        <v>974</v>
      </c>
      <c r="C731" s="10"/>
      <c r="D731" s="10" t="s">
        <v>614</v>
      </c>
      <c r="E731" s="10"/>
    </row>
    <row r="732" spans="1:5" x14ac:dyDescent="0.3">
      <c r="A732" s="31" t="s">
        <v>583</v>
      </c>
      <c r="B732" s="35">
        <v>948.21999999999991</v>
      </c>
      <c r="C732" s="10"/>
      <c r="D732" s="10" t="s">
        <v>614</v>
      </c>
      <c r="E732" s="10"/>
    </row>
    <row r="733" spans="1:5" x14ac:dyDescent="0.3">
      <c r="A733" s="31" t="s">
        <v>584</v>
      </c>
      <c r="B733" s="35">
        <v>177</v>
      </c>
      <c r="C733" s="10"/>
      <c r="D733" s="10" t="s">
        <v>614</v>
      </c>
      <c r="E733" s="10"/>
    </row>
    <row r="734" spans="1:5" x14ac:dyDescent="0.3">
      <c r="A734" s="31" t="s">
        <v>585</v>
      </c>
      <c r="B734" s="35">
        <v>247</v>
      </c>
      <c r="C734" s="10"/>
      <c r="D734" s="10" t="s">
        <v>614</v>
      </c>
      <c r="E734" s="10"/>
    </row>
    <row r="735" spans="1:5" x14ac:dyDescent="0.3">
      <c r="A735" s="31" t="s">
        <v>586</v>
      </c>
      <c r="B735" s="35">
        <v>226</v>
      </c>
      <c r="C735" s="10"/>
      <c r="D735" s="10" t="s">
        <v>614</v>
      </c>
      <c r="E735" s="10"/>
    </row>
    <row r="736" spans="1:5" x14ac:dyDescent="0.3">
      <c r="A736" s="31" t="s">
        <v>587</v>
      </c>
      <c r="B736" s="35">
        <v>2488.5</v>
      </c>
      <c r="C736" s="10"/>
      <c r="D736" s="10" t="s">
        <v>614</v>
      </c>
      <c r="E736" s="10"/>
    </row>
    <row r="737" spans="1:5" x14ac:dyDescent="0.3">
      <c r="A737" s="31" t="s">
        <v>588</v>
      </c>
      <c r="B737" s="35">
        <v>1274</v>
      </c>
      <c r="C737" s="10"/>
      <c r="D737" s="10" t="s">
        <v>614</v>
      </c>
      <c r="E737" s="10"/>
    </row>
    <row r="738" spans="1:5" x14ac:dyDescent="0.3">
      <c r="A738" s="31" t="s">
        <v>589</v>
      </c>
      <c r="B738" s="35">
        <v>2151.1</v>
      </c>
      <c r="C738" s="10"/>
      <c r="D738" s="10" t="s">
        <v>614</v>
      </c>
      <c r="E738" s="10"/>
    </row>
    <row r="739" spans="1:5" x14ac:dyDescent="0.3">
      <c r="A739" s="31" t="s">
        <v>191</v>
      </c>
      <c r="B739" s="35">
        <v>678.75</v>
      </c>
      <c r="C739" s="10"/>
      <c r="D739" s="10" t="s">
        <v>614</v>
      </c>
      <c r="E739" s="10"/>
    </row>
    <row r="740" spans="1:5" x14ac:dyDescent="0.3">
      <c r="A740" s="31" t="s">
        <v>590</v>
      </c>
      <c r="B740" s="35">
        <v>286.25</v>
      </c>
      <c r="C740" s="10"/>
      <c r="D740" s="10" t="s">
        <v>614</v>
      </c>
      <c r="E740" s="10"/>
    </row>
    <row r="741" spans="1:5" x14ac:dyDescent="0.3">
      <c r="A741" s="31" t="s">
        <v>591</v>
      </c>
      <c r="B741" s="35">
        <v>329</v>
      </c>
      <c r="C741" s="10"/>
      <c r="D741" s="10" t="s">
        <v>614</v>
      </c>
      <c r="E741" s="10"/>
    </row>
    <row r="742" spans="1:5" x14ac:dyDescent="0.3">
      <c r="A742" s="31" t="s">
        <v>592</v>
      </c>
      <c r="B742" s="35">
        <v>255</v>
      </c>
      <c r="C742" s="10"/>
      <c r="D742" s="10" t="s">
        <v>614</v>
      </c>
      <c r="E742" s="10"/>
    </row>
    <row r="743" spans="1:5" x14ac:dyDescent="0.3">
      <c r="A743" s="31" t="s">
        <v>593</v>
      </c>
      <c r="B743" s="35">
        <v>339</v>
      </c>
      <c r="C743" s="10"/>
      <c r="D743" s="10" t="s">
        <v>614</v>
      </c>
      <c r="E743" s="10"/>
    </row>
    <row r="744" spans="1:5" x14ac:dyDescent="0.3">
      <c r="A744" s="31" t="s">
        <v>594</v>
      </c>
      <c r="B744" s="35">
        <v>6182.85</v>
      </c>
      <c r="C744" s="10"/>
      <c r="D744" s="10" t="s">
        <v>614</v>
      </c>
      <c r="E744" s="10"/>
    </row>
    <row r="745" spans="1:5" x14ac:dyDescent="0.3">
      <c r="A745" s="31" t="s">
        <v>595</v>
      </c>
      <c r="B745" s="35">
        <v>8752.5</v>
      </c>
      <c r="C745" s="10"/>
      <c r="D745" s="10" t="s">
        <v>614</v>
      </c>
      <c r="E745" s="10"/>
    </row>
    <row r="746" spans="1:5" x14ac:dyDescent="0.3">
      <c r="A746" s="31" t="s">
        <v>596</v>
      </c>
      <c r="B746" s="35">
        <v>178</v>
      </c>
      <c r="C746" s="10"/>
      <c r="D746" s="10" t="s">
        <v>614</v>
      </c>
      <c r="E746" s="10"/>
    </row>
    <row r="747" spans="1:5" x14ac:dyDescent="0.3">
      <c r="A747" s="31" t="s">
        <v>597</v>
      </c>
      <c r="B747" s="35">
        <v>0</v>
      </c>
      <c r="C747" s="10"/>
      <c r="D747" s="10"/>
      <c r="E747" s="10"/>
    </row>
    <row r="748" spans="1:5" x14ac:dyDescent="0.3">
      <c r="A748" s="31" t="s">
        <v>598</v>
      </c>
      <c r="B748" s="35">
        <v>1690.94</v>
      </c>
      <c r="C748" s="10"/>
      <c r="D748" s="10"/>
      <c r="E748" s="10"/>
    </row>
    <row r="749" spans="1:5" x14ac:dyDescent="0.3">
      <c r="A749" s="31" t="s">
        <v>599</v>
      </c>
      <c r="B749" s="35">
        <v>559.45000000000005</v>
      </c>
      <c r="C749" s="10"/>
      <c r="D749" s="10"/>
      <c r="E749" s="10"/>
    </row>
    <row r="750" spans="1:5" x14ac:dyDescent="0.3">
      <c r="A750" s="31" t="s">
        <v>193</v>
      </c>
      <c r="B750" s="35">
        <v>484.56000000000006</v>
      </c>
      <c r="C750" s="10"/>
      <c r="D750" s="10"/>
      <c r="E750" s="10"/>
    </row>
    <row r="751" spans="1:5" x14ac:dyDescent="0.3">
      <c r="A751" s="31" t="s">
        <v>600</v>
      </c>
      <c r="B751" s="35">
        <v>154</v>
      </c>
      <c r="C751" s="10"/>
      <c r="D751" s="10"/>
      <c r="E751" s="10"/>
    </row>
    <row r="752" spans="1:5" x14ac:dyDescent="0.3">
      <c r="A752" s="31" t="s">
        <v>601</v>
      </c>
      <c r="B752" s="35">
        <v>298</v>
      </c>
      <c r="C752" s="10"/>
      <c r="D752" s="10"/>
      <c r="E752" s="10"/>
    </row>
    <row r="753" spans="1:5" x14ac:dyDescent="0.3">
      <c r="A753" s="31" t="s">
        <v>195</v>
      </c>
      <c r="B753" s="35">
        <v>305</v>
      </c>
      <c r="C753" s="10"/>
      <c r="D753" s="10"/>
      <c r="E753" s="10"/>
    </row>
    <row r="754" spans="1:5" x14ac:dyDescent="0.3">
      <c r="A754" s="31" t="s">
        <v>602</v>
      </c>
      <c r="B754" s="35">
        <v>456</v>
      </c>
      <c r="C754" s="10"/>
      <c r="D754" s="10"/>
      <c r="E754" s="10"/>
    </row>
    <row r="755" spans="1:5" x14ac:dyDescent="0.3">
      <c r="A755" s="31" t="s">
        <v>603</v>
      </c>
      <c r="B755" s="35">
        <v>1548</v>
      </c>
      <c r="C755" s="10"/>
      <c r="D755" s="10"/>
      <c r="E755" s="10"/>
    </row>
    <row r="756" spans="1:5" x14ac:dyDescent="0.3">
      <c r="A756" s="31" t="s">
        <v>604</v>
      </c>
      <c r="B756" s="35">
        <v>560.5</v>
      </c>
      <c r="C756" s="10"/>
      <c r="D756" s="10"/>
      <c r="E756" s="10"/>
    </row>
    <row r="757" spans="1:5" x14ac:dyDescent="0.3">
      <c r="A757" s="31" t="s">
        <v>605</v>
      </c>
      <c r="B757" s="35">
        <v>1387.5</v>
      </c>
      <c r="C757" s="10"/>
      <c r="D757" s="10"/>
      <c r="E757" s="10"/>
    </row>
    <row r="758" spans="1:5" x14ac:dyDescent="0.3">
      <c r="A758" s="31" t="s">
        <v>196</v>
      </c>
      <c r="B758" s="35">
        <v>299</v>
      </c>
      <c r="C758" s="10"/>
      <c r="D758" s="10"/>
      <c r="E758" s="10"/>
    </row>
    <row r="759" spans="1:5" x14ac:dyDescent="0.3">
      <c r="A759" s="31" t="s">
        <v>606</v>
      </c>
      <c r="B759" s="35">
        <v>870</v>
      </c>
      <c r="C759" s="10"/>
      <c r="D759" s="10"/>
      <c r="E759" s="10"/>
    </row>
    <row r="760" spans="1:5" x14ac:dyDescent="0.3">
      <c r="A760" s="31" t="s">
        <v>607</v>
      </c>
      <c r="B760" s="35">
        <v>2438.5</v>
      </c>
      <c r="C760" s="10"/>
      <c r="D760" s="10"/>
      <c r="E760" s="10"/>
    </row>
    <row r="761" spans="1:5" x14ac:dyDescent="0.3">
      <c r="A761" s="31" t="s">
        <v>608</v>
      </c>
      <c r="B761" s="35">
        <v>775.5</v>
      </c>
      <c r="C761" s="10"/>
      <c r="D761" s="10"/>
      <c r="E761" s="10"/>
    </row>
    <row r="762" spans="1:5" x14ac:dyDescent="0.3">
      <c r="A762" s="31" t="s">
        <v>197</v>
      </c>
      <c r="B762" s="35">
        <v>296</v>
      </c>
      <c r="C762" s="10"/>
      <c r="D762" s="10"/>
      <c r="E762" s="10"/>
    </row>
    <row r="763" spans="1:5" x14ac:dyDescent="0.3">
      <c r="A763" s="31" t="s">
        <v>609</v>
      </c>
      <c r="B763" s="35">
        <v>110</v>
      </c>
      <c r="C763" s="10"/>
      <c r="D763" s="10"/>
      <c r="E763" s="10"/>
    </row>
    <row r="764" spans="1:5" x14ac:dyDescent="0.3">
      <c r="A764" s="31" t="s">
        <v>610</v>
      </c>
      <c r="B764" s="35">
        <v>1324.17</v>
      </c>
      <c r="C764" s="10"/>
      <c r="D764" s="10"/>
      <c r="E764" s="10"/>
    </row>
    <row r="765" spans="1:5" x14ac:dyDescent="0.3">
      <c r="A765" s="31" t="s">
        <v>611</v>
      </c>
      <c r="B765" s="35">
        <v>0</v>
      </c>
      <c r="C765" s="10"/>
      <c r="D765" s="10"/>
      <c r="E765" s="10"/>
    </row>
    <row r="766" spans="1:5" x14ac:dyDescent="0.3">
      <c r="A766" s="31" t="s">
        <v>612</v>
      </c>
      <c r="B766" s="35">
        <v>1284</v>
      </c>
      <c r="C766" s="10"/>
      <c r="D766" s="10"/>
      <c r="E766" s="10"/>
    </row>
    <row r="767" spans="1:5" x14ac:dyDescent="0.3">
      <c r="A767" s="31" t="s">
        <v>613</v>
      </c>
      <c r="B767" s="35">
        <v>642.48</v>
      </c>
      <c r="C767" s="10"/>
      <c r="D767" s="10"/>
      <c r="E767" s="10"/>
    </row>
    <row r="768" spans="1:5" x14ac:dyDescent="0.3">
      <c r="A768"/>
      <c r="B768" s="35">
        <f>SUM(B720:B767)</f>
        <v>48056.829999999994</v>
      </c>
      <c r="C768" s="10"/>
      <c r="D768" s="10"/>
      <c r="E768" s="10"/>
    </row>
    <row r="769" spans="1:25" x14ac:dyDescent="0.3">
      <c r="B769" s="11"/>
      <c r="C769" s="10"/>
      <c r="D769" s="10"/>
      <c r="E769" s="10"/>
    </row>
    <row r="770" spans="1:25" x14ac:dyDescent="0.3">
      <c r="A770" s="2"/>
      <c r="B770" s="11"/>
      <c r="C770" s="10"/>
      <c r="D770" s="10"/>
      <c r="E770" s="10"/>
    </row>
    <row r="771" spans="1:25" x14ac:dyDescent="0.3">
      <c r="A771" s="2"/>
      <c r="B771" s="11"/>
      <c r="C771" s="10"/>
      <c r="D771" s="10"/>
      <c r="E771" s="10"/>
    </row>
    <row r="772" spans="1:25" x14ac:dyDescent="0.3">
      <c r="A772" s="2"/>
      <c r="B772" s="11"/>
      <c r="C772" s="10"/>
      <c r="D772" s="10"/>
      <c r="E772" s="10"/>
    </row>
    <row r="773" spans="1:25" x14ac:dyDescent="0.3">
      <c r="A773" s="10"/>
      <c r="B773" s="10"/>
    </row>
    <row r="774" spans="1:25" ht="15" thickBot="1" x14ac:dyDescent="0.35"/>
    <row r="775" spans="1:25" ht="51" customHeight="1" thickBot="1" x14ac:dyDescent="0.35">
      <c r="A775" s="4" t="s">
        <v>238</v>
      </c>
      <c r="E775" s="107" t="s">
        <v>244</v>
      </c>
      <c r="F775" s="107" t="s">
        <v>245</v>
      </c>
      <c r="G775" s="109" t="s">
        <v>246</v>
      </c>
      <c r="H775" s="110"/>
      <c r="I775" s="110"/>
      <c r="J775" s="111"/>
      <c r="K775" s="107" t="s">
        <v>247</v>
      </c>
      <c r="S775"/>
      <c r="T775"/>
      <c r="U775"/>
      <c r="V775"/>
      <c r="W775"/>
      <c r="X775"/>
      <c r="Y775"/>
    </row>
    <row r="776" spans="1:25" ht="70.2" customHeight="1" thickBot="1" x14ac:dyDescent="0.35">
      <c r="A776" s="31" t="s">
        <v>1008</v>
      </c>
      <c r="B776" s="35">
        <v>547</v>
      </c>
      <c r="E776" s="108"/>
      <c r="F776" s="108"/>
      <c r="G776" s="47" t="s">
        <v>248</v>
      </c>
      <c r="H776" s="47" t="s">
        <v>249</v>
      </c>
      <c r="I776" s="47" t="s">
        <v>89</v>
      </c>
      <c r="J776" s="47" t="s">
        <v>22</v>
      </c>
      <c r="K776" s="108"/>
      <c r="S776"/>
      <c r="T776"/>
      <c r="U776"/>
      <c r="V776"/>
      <c r="W776"/>
      <c r="X776"/>
      <c r="Y776"/>
    </row>
    <row r="777" spans="1:25" ht="18" customHeight="1" thickBot="1" x14ac:dyDescent="0.4">
      <c r="A777" s="31" t="s">
        <v>1009</v>
      </c>
      <c r="B777" s="35">
        <v>18</v>
      </c>
      <c r="E777" s="48" t="s">
        <v>0</v>
      </c>
      <c r="F777" s="49">
        <v>1780</v>
      </c>
      <c r="G777" s="49">
        <v>582</v>
      </c>
      <c r="H777" s="49">
        <v>1890</v>
      </c>
      <c r="I777" s="49">
        <v>15051</v>
      </c>
      <c r="J777" s="50">
        <f>+SUM(G777:I777)</f>
        <v>17523</v>
      </c>
      <c r="K777" s="50">
        <f>+J777/$J$785*100</f>
        <v>11.27925538762584</v>
      </c>
      <c r="S777"/>
      <c r="T777"/>
      <c r="U777"/>
      <c r="V777"/>
      <c r="W777"/>
      <c r="X777"/>
      <c r="Y777"/>
    </row>
    <row r="778" spans="1:25" ht="18" thickBot="1" x14ac:dyDescent="0.4">
      <c r="A778" s="31" t="s">
        <v>1010</v>
      </c>
      <c r="B778" s="35">
        <v>412</v>
      </c>
      <c r="E778" s="51" t="s">
        <v>62</v>
      </c>
      <c r="F778" s="52">
        <v>1141</v>
      </c>
      <c r="G778" s="52">
        <v>1949</v>
      </c>
      <c r="H778" s="52">
        <v>2078</v>
      </c>
      <c r="I778" s="52">
        <v>23044</v>
      </c>
      <c r="J778" s="50">
        <f t="shared" ref="J778:J784" si="2">+SUM(G778:I778)</f>
        <v>27071</v>
      </c>
      <c r="K778" s="50">
        <f t="shared" ref="K778:K784" si="3">+J778/$J$785*100</f>
        <v>17.425139679188444</v>
      </c>
      <c r="S778"/>
      <c r="T778"/>
      <c r="U778"/>
      <c r="V778"/>
      <c r="W778"/>
      <c r="X778"/>
      <c r="Y778"/>
    </row>
    <row r="779" spans="1:25" ht="18" thickBot="1" x14ac:dyDescent="0.4">
      <c r="A779" s="31" t="s">
        <v>1011</v>
      </c>
      <c r="B779" s="35">
        <v>44</v>
      </c>
      <c r="E779" s="51" t="s">
        <v>250</v>
      </c>
      <c r="F779" s="52">
        <v>1881</v>
      </c>
      <c r="G779" s="51">
        <v>1934</v>
      </c>
      <c r="H779" s="52">
        <v>5432</v>
      </c>
      <c r="I779" s="52">
        <v>33151</v>
      </c>
      <c r="J779" s="50">
        <f t="shared" si="2"/>
        <v>40517</v>
      </c>
      <c r="K779" s="50">
        <f t="shared" si="3"/>
        <v>26.08009989958547</v>
      </c>
      <c r="S779"/>
      <c r="T779"/>
      <c r="U779"/>
      <c r="V779"/>
      <c r="W779"/>
      <c r="X779"/>
      <c r="Y779"/>
    </row>
    <row r="780" spans="1:25" ht="18" thickBot="1" x14ac:dyDescent="0.4">
      <c r="A780" s="31" t="s">
        <v>208</v>
      </c>
      <c r="B780" s="35">
        <v>55472</v>
      </c>
      <c r="E780" s="51" t="s">
        <v>238</v>
      </c>
      <c r="F780" s="51">
        <v>202</v>
      </c>
      <c r="G780" s="51">
        <v>46</v>
      </c>
      <c r="H780" s="51">
        <v>74</v>
      </c>
      <c r="I780" s="52">
        <v>709</v>
      </c>
      <c r="J780" s="50">
        <f t="shared" si="2"/>
        <v>829</v>
      </c>
      <c r="K780" s="50">
        <f t="shared" si="3"/>
        <v>0.53361312083215329</v>
      </c>
      <c r="S780"/>
      <c r="T780"/>
      <c r="U780"/>
      <c r="V780"/>
      <c r="W780"/>
      <c r="X780"/>
      <c r="Y780"/>
    </row>
    <row r="781" spans="1:25" ht="18" customHeight="1" thickBot="1" x14ac:dyDescent="0.4">
      <c r="A781" s="31" t="s">
        <v>1012</v>
      </c>
      <c r="B781" s="35">
        <v>3159</v>
      </c>
      <c r="E781" s="51" t="s">
        <v>251</v>
      </c>
      <c r="F781" s="52">
        <v>1588</v>
      </c>
      <c r="G781" s="52">
        <v>1170</v>
      </c>
      <c r="H781" s="52">
        <v>2912</v>
      </c>
      <c r="I781" s="52">
        <v>14718</v>
      </c>
      <c r="J781" s="50">
        <f t="shared" si="2"/>
        <v>18800</v>
      </c>
      <c r="K781" s="50">
        <f t="shared" si="3"/>
        <v>12.101238445892015</v>
      </c>
      <c r="S781"/>
      <c r="T781"/>
      <c r="U781"/>
      <c r="V781"/>
      <c r="W781"/>
      <c r="X781"/>
      <c r="Y781"/>
    </row>
    <row r="782" spans="1:25" ht="18" thickBot="1" x14ac:dyDescent="0.4">
      <c r="A782" s="31" t="s">
        <v>1013</v>
      </c>
      <c r="B782" s="35">
        <v>3</v>
      </c>
      <c r="E782" s="51" t="s">
        <v>252</v>
      </c>
      <c r="F782" s="52">
        <v>8241</v>
      </c>
      <c r="G782" s="51">
        <v>4341</v>
      </c>
      <c r="H782" s="52">
        <v>4002</v>
      </c>
      <c r="I782" s="52">
        <v>42273</v>
      </c>
      <c r="J782" s="50">
        <f t="shared" si="2"/>
        <v>50616</v>
      </c>
      <c r="K782" s="50">
        <f t="shared" si="3"/>
        <v>32.580653466876079</v>
      </c>
      <c r="S782"/>
      <c r="T782"/>
      <c r="U782"/>
      <c r="V782"/>
      <c r="W782"/>
      <c r="X782"/>
      <c r="Y782"/>
    </row>
    <row r="783" spans="1:25" ht="18" thickBot="1" x14ac:dyDescent="0.4">
      <c r="A783" s="31" t="s">
        <v>1014</v>
      </c>
      <c r="B783" s="35">
        <v>7941</v>
      </c>
      <c r="E783" s="51" t="s">
        <v>253</v>
      </c>
      <c r="F783" s="52">
        <v>0</v>
      </c>
      <c r="G783" s="51">
        <v>0</v>
      </c>
      <c r="H783" s="51">
        <v>0</v>
      </c>
      <c r="I783" s="52">
        <v>0</v>
      </c>
      <c r="J783" s="50">
        <f t="shared" si="2"/>
        <v>0</v>
      </c>
      <c r="K783" s="50">
        <f t="shared" si="3"/>
        <v>0</v>
      </c>
      <c r="S783"/>
      <c r="T783"/>
      <c r="U783"/>
      <c r="V783"/>
      <c r="W783"/>
      <c r="X783"/>
      <c r="Y783"/>
    </row>
    <row r="784" spans="1:25" ht="36.6" customHeight="1" thickBot="1" x14ac:dyDescent="0.4">
      <c r="A784" s="31" t="s">
        <v>239</v>
      </c>
      <c r="B784" s="35">
        <v>572456</v>
      </c>
      <c r="E784" s="53" t="s">
        <v>254</v>
      </c>
      <c r="F784" s="53">
        <v>0</v>
      </c>
      <c r="G784" s="53">
        <v>0</v>
      </c>
      <c r="H784" s="53">
        <v>0</v>
      </c>
      <c r="I784" s="53">
        <v>0</v>
      </c>
      <c r="J784" s="50">
        <f t="shared" si="2"/>
        <v>0</v>
      </c>
      <c r="K784" s="50">
        <f t="shared" si="3"/>
        <v>0</v>
      </c>
      <c r="S784"/>
      <c r="T784"/>
      <c r="U784"/>
      <c r="V784"/>
      <c r="W784"/>
      <c r="X784"/>
      <c r="Y784"/>
    </row>
    <row r="785" spans="1:25" ht="19.2" customHeight="1" thickBot="1" x14ac:dyDescent="0.4">
      <c r="A785" s="31" t="s">
        <v>240</v>
      </c>
      <c r="B785" s="35">
        <v>47932</v>
      </c>
      <c r="E785" s="54" t="s">
        <v>255</v>
      </c>
      <c r="F785" s="55">
        <f>SUM(F777:F784)</f>
        <v>14833</v>
      </c>
      <c r="G785" s="55">
        <f t="shared" ref="G785:K785" si="4">SUM(G777:G784)</f>
        <v>10022</v>
      </c>
      <c r="H785" s="55">
        <f t="shared" si="4"/>
        <v>16388</v>
      </c>
      <c r="I785" s="55">
        <f t="shared" si="4"/>
        <v>128946</v>
      </c>
      <c r="J785" s="55">
        <f t="shared" si="4"/>
        <v>155356</v>
      </c>
      <c r="K785" s="55">
        <f t="shared" si="4"/>
        <v>100</v>
      </c>
      <c r="S785"/>
      <c r="T785"/>
      <c r="U785"/>
      <c r="V785"/>
      <c r="W785"/>
      <c r="X785"/>
      <c r="Y785"/>
    </row>
    <row r="786" spans="1:25" x14ac:dyDescent="0.3">
      <c r="A786" s="31" t="s">
        <v>1015</v>
      </c>
      <c r="B786" s="35">
        <v>663</v>
      </c>
    </row>
    <row r="787" spans="1:25" x14ac:dyDescent="0.3">
      <c r="A787" s="31" t="s">
        <v>1016</v>
      </c>
      <c r="B787" s="35">
        <v>11146</v>
      </c>
    </row>
    <row r="788" spans="1:25" x14ac:dyDescent="0.3">
      <c r="A788" s="31" t="s">
        <v>241</v>
      </c>
      <c r="B788" s="35">
        <v>48875</v>
      </c>
    </row>
    <row r="789" spans="1:25" x14ac:dyDescent="0.3">
      <c r="A789" s="31" t="s">
        <v>1017</v>
      </c>
      <c r="B789" s="35">
        <v>8</v>
      </c>
    </row>
    <row r="790" spans="1:25" x14ac:dyDescent="0.3">
      <c r="A790" s="31" t="s">
        <v>242</v>
      </c>
      <c r="B790" s="35">
        <v>1178461</v>
      </c>
    </row>
    <row r="791" spans="1:25" x14ac:dyDescent="0.3">
      <c r="A791" s="31" t="s">
        <v>1018</v>
      </c>
      <c r="B791" s="35">
        <v>2136</v>
      </c>
    </row>
    <row r="792" spans="1:25" x14ac:dyDescent="0.3">
      <c r="A792" s="31" t="s">
        <v>1019</v>
      </c>
      <c r="B792" s="35">
        <v>2665</v>
      </c>
    </row>
    <row r="793" spans="1:25" x14ac:dyDescent="0.3">
      <c r="A793" s="31" t="s">
        <v>1020</v>
      </c>
      <c r="B793" s="35">
        <v>7181</v>
      </c>
    </row>
    <row r="794" spans="1:25" x14ac:dyDescent="0.3">
      <c r="A794" s="31" t="s">
        <v>1021</v>
      </c>
      <c r="B794" s="35">
        <v>6649</v>
      </c>
    </row>
    <row r="795" spans="1:25" x14ac:dyDescent="0.3">
      <c r="A795" s="31" t="s">
        <v>243</v>
      </c>
      <c r="B795" s="35">
        <v>479442</v>
      </c>
    </row>
    <row r="796" spans="1:25" x14ac:dyDescent="0.3">
      <c r="A796" s="31" t="s">
        <v>1022</v>
      </c>
      <c r="B796" s="35">
        <v>11584</v>
      </c>
    </row>
    <row r="797" spans="1:25" x14ac:dyDescent="0.3">
      <c r="A797"/>
      <c r="B797" s="35">
        <f>SUM(B776:B796)</f>
        <v>2436794</v>
      </c>
    </row>
    <row r="798" spans="1:25" x14ac:dyDescent="0.3">
      <c r="A798" s="31"/>
      <c r="B798" s="35"/>
    </row>
    <row r="799" spans="1:25" x14ac:dyDescent="0.3">
      <c r="A799" s="31"/>
      <c r="B799" s="35"/>
    </row>
    <row r="800" spans="1:25" x14ac:dyDescent="0.3">
      <c r="A800" s="31"/>
      <c r="B800" s="35"/>
    </row>
    <row r="801" spans="1:13" x14ac:dyDescent="0.3">
      <c r="A801" s="31"/>
      <c r="B801" s="35"/>
    </row>
    <row r="802" spans="1:13" x14ac:dyDescent="0.3">
      <c r="A802" s="31"/>
      <c r="B802" s="35"/>
    </row>
    <row r="803" spans="1:13" x14ac:dyDescent="0.3">
      <c r="A803" s="31"/>
      <c r="B803" s="35"/>
    </row>
    <row r="804" spans="1:13" x14ac:dyDescent="0.3">
      <c r="A804" s="31"/>
      <c r="B804" s="35"/>
    </row>
    <row r="805" spans="1:13" ht="15" thickBot="1" x14ac:dyDescent="0.35">
      <c r="A805" s="31"/>
      <c r="B805" s="35"/>
    </row>
    <row r="806" spans="1:13" ht="35.25" customHeight="1" thickBot="1" x14ac:dyDescent="0.35">
      <c r="A806" s="4" t="s">
        <v>821</v>
      </c>
      <c r="F806" s="112" t="s">
        <v>270</v>
      </c>
      <c r="G806" s="112" t="s">
        <v>258</v>
      </c>
      <c r="H806" s="131" t="s">
        <v>246</v>
      </c>
      <c r="I806" s="132"/>
      <c r="J806" s="133"/>
      <c r="K806" s="112" t="s">
        <v>271</v>
      </c>
      <c r="L806" s="112" t="s">
        <v>268</v>
      </c>
      <c r="M806" s="112" t="s">
        <v>247</v>
      </c>
    </row>
    <row r="807" spans="1:13" ht="52.8" thickBot="1" x14ac:dyDescent="0.35">
      <c r="A807" s="4" t="s">
        <v>45</v>
      </c>
      <c r="B807" s="4" t="s">
        <v>43</v>
      </c>
      <c r="F807" s="113"/>
      <c r="G807" s="113"/>
      <c r="H807" s="65" t="s">
        <v>259</v>
      </c>
      <c r="I807" s="65" t="s">
        <v>89</v>
      </c>
      <c r="J807" s="66" t="s">
        <v>272</v>
      </c>
      <c r="K807" s="113"/>
      <c r="L807" s="118"/>
      <c r="M807" s="113"/>
    </row>
    <row r="808" spans="1:13" ht="15" thickBot="1" x14ac:dyDescent="0.35">
      <c r="A808" s="31" t="s">
        <v>638</v>
      </c>
      <c r="B808" s="35">
        <v>91182</v>
      </c>
      <c r="F808" s="67" t="s">
        <v>0</v>
      </c>
      <c r="G808" s="67">
        <v>184</v>
      </c>
      <c r="H808" s="67">
        <v>552</v>
      </c>
      <c r="I808" s="68">
        <v>5646</v>
      </c>
      <c r="J808" s="69">
        <f>SUM(G808:I808)</f>
        <v>6382</v>
      </c>
      <c r="K808" s="67">
        <v>0</v>
      </c>
      <c r="L808" s="70">
        <v>184</v>
      </c>
      <c r="M808" s="71">
        <f>+J808/$J$812*100</f>
        <v>29.525792273883877</v>
      </c>
    </row>
    <row r="809" spans="1:13" ht="15" thickBot="1" x14ac:dyDescent="0.35">
      <c r="A809" s="31" t="s">
        <v>639</v>
      </c>
      <c r="B809" s="35">
        <v>7224</v>
      </c>
      <c r="F809" s="70" t="s">
        <v>62</v>
      </c>
      <c r="G809" s="70">
        <v>450</v>
      </c>
      <c r="H809" s="70">
        <v>1002</v>
      </c>
      <c r="I809" s="69">
        <v>6485</v>
      </c>
      <c r="J809" s="69">
        <f t="shared" ref="J809:J811" si="5">SUM(G809:I809)</f>
        <v>7937</v>
      </c>
      <c r="K809" s="70">
        <v>0</v>
      </c>
      <c r="L809" s="70">
        <v>184</v>
      </c>
      <c r="M809" s="71">
        <f t="shared" ref="M809:M811" si="6">+J809/$J$812*100</f>
        <v>36.719870460328472</v>
      </c>
    </row>
    <row r="810" spans="1:13" ht="15" thickBot="1" x14ac:dyDescent="0.35">
      <c r="A810" s="31" t="s">
        <v>640</v>
      </c>
      <c r="B810" s="35">
        <v>11914</v>
      </c>
      <c r="F810" s="70" t="s">
        <v>250</v>
      </c>
      <c r="G810" s="70">
        <v>78</v>
      </c>
      <c r="H810" s="70">
        <v>155</v>
      </c>
      <c r="I810" s="70">
        <v>981</v>
      </c>
      <c r="J810" s="69">
        <f t="shared" si="5"/>
        <v>1214</v>
      </c>
      <c r="K810" s="70">
        <v>0</v>
      </c>
      <c r="L810" s="70">
        <v>78</v>
      </c>
      <c r="M810" s="71">
        <f t="shared" si="6"/>
        <v>5.6164700439509598</v>
      </c>
    </row>
    <row r="811" spans="1:13" ht="15" thickBot="1" x14ac:dyDescent="0.35">
      <c r="A811" s="31" t="s">
        <v>641</v>
      </c>
      <c r="B811" s="35">
        <v>160704</v>
      </c>
      <c r="F811" s="70" t="s">
        <v>273</v>
      </c>
      <c r="G811" s="70">
        <v>546</v>
      </c>
      <c r="H811" s="70">
        <v>846</v>
      </c>
      <c r="I811" s="69">
        <v>4690</v>
      </c>
      <c r="J811" s="69">
        <f t="shared" si="5"/>
        <v>6082</v>
      </c>
      <c r="K811" s="70">
        <v>0</v>
      </c>
      <c r="L811" s="70">
        <v>546</v>
      </c>
      <c r="M811" s="71">
        <f t="shared" si="6"/>
        <v>28.137867221836686</v>
      </c>
    </row>
    <row r="812" spans="1:13" ht="15" thickBot="1" x14ac:dyDescent="0.35">
      <c r="A812" s="31" t="s">
        <v>642</v>
      </c>
      <c r="B812" s="35">
        <v>27422</v>
      </c>
      <c r="F812" s="72" t="s">
        <v>255</v>
      </c>
      <c r="G812" s="73">
        <f t="shared" ref="G812:M812" si="7">SUM(G808:G811)</f>
        <v>1258</v>
      </c>
      <c r="H812" s="73">
        <f t="shared" si="7"/>
        <v>2555</v>
      </c>
      <c r="I812" s="73">
        <f t="shared" si="7"/>
        <v>17802</v>
      </c>
      <c r="J812" s="73">
        <f t="shared" si="7"/>
        <v>21615</v>
      </c>
      <c r="K812" s="73">
        <f t="shared" si="7"/>
        <v>0</v>
      </c>
      <c r="L812" s="73">
        <f t="shared" si="7"/>
        <v>992</v>
      </c>
      <c r="M812" s="73">
        <f t="shared" si="7"/>
        <v>99.999999999999986</v>
      </c>
    </row>
    <row r="813" spans="1:13" x14ac:dyDescent="0.3">
      <c r="A813" s="31" t="s">
        <v>643</v>
      </c>
      <c r="B813" s="35">
        <v>43</v>
      </c>
    </row>
    <row r="814" spans="1:13" x14ac:dyDescent="0.3">
      <c r="A814" s="31" t="s">
        <v>644</v>
      </c>
      <c r="B814" s="35">
        <v>19</v>
      </c>
    </row>
    <row r="815" spans="1:13" x14ac:dyDescent="0.3">
      <c r="A815" s="31" t="s">
        <v>820</v>
      </c>
      <c r="B815" s="35">
        <v>4</v>
      </c>
    </row>
    <row r="816" spans="1:13" x14ac:dyDescent="0.3">
      <c r="A816" s="31" t="s">
        <v>645</v>
      </c>
      <c r="B816" s="35">
        <v>12</v>
      </c>
    </row>
    <row r="817" spans="1:2" x14ac:dyDescent="0.3">
      <c r="A817" s="31" t="s">
        <v>646</v>
      </c>
      <c r="B817" s="35">
        <v>657</v>
      </c>
    </row>
    <row r="818" spans="1:2" x14ac:dyDescent="0.3">
      <c r="A818" s="31" t="s">
        <v>647</v>
      </c>
      <c r="B818" s="35">
        <v>580</v>
      </c>
    </row>
    <row r="819" spans="1:2" x14ac:dyDescent="0.3">
      <c r="A819" s="31" t="s">
        <v>648</v>
      </c>
      <c r="B819" s="35">
        <v>869</v>
      </c>
    </row>
    <row r="820" spans="1:2" x14ac:dyDescent="0.3">
      <c r="A820" s="31" t="s">
        <v>649</v>
      </c>
      <c r="B820" s="35">
        <v>156</v>
      </c>
    </row>
    <row r="821" spans="1:2" x14ac:dyDescent="0.3">
      <c r="A821" s="31" t="s">
        <v>650</v>
      </c>
      <c r="B821" s="35">
        <v>2</v>
      </c>
    </row>
    <row r="822" spans="1:2" x14ac:dyDescent="0.3">
      <c r="A822" s="31" t="s">
        <v>822</v>
      </c>
      <c r="B822" s="35">
        <v>23</v>
      </c>
    </row>
    <row r="823" spans="1:2" x14ac:dyDescent="0.3">
      <c r="A823" s="31"/>
      <c r="B823" s="35"/>
    </row>
    <row r="824" spans="1:2" x14ac:dyDescent="0.3">
      <c r="A824" s="31"/>
      <c r="B824" s="35"/>
    </row>
    <row r="825" spans="1:2" x14ac:dyDescent="0.3">
      <c r="A825" s="31"/>
      <c r="B825" s="35"/>
    </row>
    <row r="826" spans="1:2" x14ac:dyDescent="0.3">
      <c r="A826" s="31"/>
      <c r="B826" s="35"/>
    </row>
    <row r="827" spans="1:2" x14ac:dyDescent="0.3">
      <c r="A827" s="31"/>
      <c r="B827" s="35"/>
    </row>
    <row r="828" spans="1:2" x14ac:dyDescent="0.3">
      <c r="A828" s="31"/>
      <c r="B828" s="35"/>
    </row>
    <row r="829" spans="1:2" x14ac:dyDescent="0.3">
      <c r="A829" s="31"/>
      <c r="B829" s="35"/>
    </row>
    <row r="830" spans="1:2" x14ac:dyDescent="0.3">
      <c r="A830" s="31"/>
      <c r="B830" s="35"/>
    </row>
    <row r="831" spans="1:2" x14ac:dyDescent="0.3">
      <c r="A831" s="31"/>
      <c r="B831" s="35"/>
    </row>
    <row r="832" spans="1:2" x14ac:dyDescent="0.3">
      <c r="A832" s="31"/>
      <c r="B832" s="35"/>
    </row>
    <row r="833" spans="1:25" x14ac:dyDescent="0.3">
      <c r="A833" s="31"/>
      <c r="B833" s="35"/>
    </row>
    <row r="835" spans="1:25" x14ac:dyDescent="0.3">
      <c r="A835" s="4" t="s">
        <v>261</v>
      </c>
    </row>
    <row r="836" spans="1:25" ht="15" thickBot="1" x14ac:dyDescent="0.35"/>
    <row r="837" spans="1:25" ht="62.25" customHeight="1" thickBot="1" x14ac:dyDescent="0.35">
      <c r="A837" s="10" t="s">
        <v>45</v>
      </c>
      <c r="B837" s="10" t="s">
        <v>43</v>
      </c>
      <c r="F837" s="123" t="s">
        <v>244</v>
      </c>
      <c r="G837" s="119" t="s">
        <v>263</v>
      </c>
      <c r="H837" s="125" t="s">
        <v>264</v>
      </c>
      <c r="I837" s="119" t="s">
        <v>265</v>
      </c>
      <c r="J837" s="119" t="s">
        <v>266</v>
      </c>
      <c r="K837" s="119" t="s">
        <v>258</v>
      </c>
      <c r="L837" s="127" t="s">
        <v>225</v>
      </c>
      <c r="M837" s="127"/>
      <c r="N837" s="119" t="s">
        <v>267</v>
      </c>
    </row>
    <row r="838" spans="1:25" ht="31.8" thickBot="1" x14ac:dyDescent="0.35">
      <c r="A838" s="56" t="s">
        <v>1023</v>
      </c>
      <c r="B838" s="35">
        <v>3</v>
      </c>
      <c r="F838" s="124"/>
      <c r="G838" s="120"/>
      <c r="H838" s="126"/>
      <c r="I838" s="120"/>
      <c r="J838" s="120"/>
      <c r="K838" s="120"/>
      <c r="L838" s="57" t="s">
        <v>260</v>
      </c>
      <c r="M838" s="58" t="s">
        <v>268</v>
      </c>
      <c r="N838" s="120"/>
    </row>
    <row r="839" spans="1:25" ht="15.6" x14ac:dyDescent="0.3">
      <c r="A839" s="56" t="s">
        <v>1024</v>
      </c>
      <c r="B839" s="35">
        <v>1</v>
      </c>
      <c r="F839" s="59" t="s">
        <v>0</v>
      </c>
      <c r="G839" s="60">
        <v>120</v>
      </c>
      <c r="H839" s="60">
        <v>84</v>
      </c>
      <c r="I839" s="60">
        <v>90</v>
      </c>
      <c r="J839" s="60">
        <f>+SUM(H839:I839)</f>
        <v>174</v>
      </c>
      <c r="K839" s="60">
        <v>15</v>
      </c>
      <c r="L839" s="60">
        <v>0</v>
      </c>
      <c r="M839" s="60">
        <v>7</v>
      </c>
      <c r="N839" s="61">
        <f>+J839/$J$844*100</f>
        <v>21.886792452830189</v>
      </c>
    </row>
    <row r="840" spans="1:25" ht="15.6" x14ac:dyDescent="0.3">
      <c r="A840" s="56" t="s">
        <v>183</v>
      </c>
      <c r="B840" s="35">
        <v>132</v>
      </c>
      <c r="F840" s="59" t="s">
        <v>62</v>
      </c>
      <c r="G840" s="59">
        <v>30</v>
      </c>
      <c r="H840" s="59">
        <v>69</v>
      </c>
      <c r="I840" s="59">
        <v>75</v>
      </c>
      <c r="J840" s="60">
        <f t="shared" ref="J840:J843" si="8">+SUM(H840:I840)</f>
        <v>144</v>
      </c>
      <c r="K840" s="59">
        <v>9</v>
      </c>
      <c r="L840" s="59">
        <v>0</v>
      </c>
      <c r="M840" s="59">
        <v>33</v>
      </c>
      <c r="N840" s="61">
        <f t="shared" ref="N840:N843" si="9">+J840/$J$844*100</f>
        <v>18.113207547169811</v>
      </c>
    </row>
    <row r="841" spans="1:25" ht="15.6" x14ac:dyDescent="0.3">
      <c r="A841" s="56" t="s">
        <v>615</v>
      </c>
      <c r="B841" s="35">
        <v>3</v>
      </c>
      <c r="F841" s="59" t="s">
        <v>251</v>
      </c>
      <c r="G841" s="8">
        <v>0</v>
      </c>
      <c r="H841" s="8">
        <v>99</v>
      </c>
      <c r="I841" s="8">
        <v>99</v>
      </c>
      <c r="J841" s="60">
        <f t="shared" si="8"/>
        <v>198</v>
      </c>
      <c r="K841" s="8">
        <v>6</v>
      </c>
      <c r="L841" s="8">
        <v>0</v>
      </c>
      <c r="M841" s="8">
        <v>18</v>
      </c>
      <c r="N841" s="61">
        <f t="shared" si="9"/>
        <v>24.90566037735849</v>
      </c>
    </row>
    <row r="842" spans="1:25" ht="15.6" x14ac:dyDescent="0.3">
      <c r="A842" s="56" t="s">
        <v>616</v>
      </c>
      <c r="B842" s="35">
        <v>8</v>
      </c>
      <c r="F842" s="59" t="s">
        <v>253</v>
      </c>
      <c r="G842" s="62">
        <v>48</v>
      </c>
      <c r="H842" s="62">
        <v>21</v>
      </c>
      <c r="I842" s="62">
        <v>0</v>
      </c>
      <c r="J842" s="60">
        <f t="shared" si="8"/>
        <v>21</v>
      </c>
      <c r="K842" s="62">
        <v>3</v>
      </c>
      <c r="L842" s="62">
        <v>0</v>
      </c>
      <c r="M842" s="62">
        <v>21</v>
      </c>
      <c r="N842" s="61">
        <f t="shared" si="9"/>
        <v>2.6415094339622645</v>
      </c>
    </row>
    <row r="843" spans="1:25" ht="15.6" x14ac:dyDescent="0.3">
      <c r="A843" s="56" t="s">
        <v>617</v>
      </c>
      <c r="B843" s="35">
        <v>1</v>
      </c>
      <c r="F843" s="91" t="s">
        <v>824</v>
      </c>
      <c r="G843" s="91">
        <v>0</v>
      </c>
      <c r="H843" s="91">
        <v>129</v>
      </c>
      <c r="I843" s="91">
        <v>129</v>
      </c>
      <c r="J843" s="60">
        <f t="shared" si="8"/>
        <v>258</v>
      </c>
      <c r="K843" s="91">
        <v>105</v>
      </c>
      <c r="L843" s="91">
        <v>0</v>
      </c>
      <c r="M843" s="91">
        <v>0</v>
      </c>
      <c r="N843" s="61">
        <f t="shared" si="9"/>
        <v>32.452830188679243</v>
      </c>
    </row>
    <row r="844" spans="1:25" ht="16.2" thickBot="1" x14ac:dyDescent="0.35">
      <c r="A844" s="56" t="s">
        <v>459</v>
      </c>
      <c r="B844" s="35">
        <v>3</v>
      </c>
      <c r="F844" s="63" t="s">
        <v>22</v>
      </c>
      <c r="G844" s="64">
        <f>SUM(G839:G843)</f>
        <v>198</v>
      </c>
      <c r="H844" s="64">
        <f t="shared" ref="H844:M844" si="10">SUM(H839:H843)</f>
        <v>402</v>
      </c>
      <c r="I844" s="64">
        <f t="shared" si="10"/>
        <v>393</v>
      </c>
      <c r="J844" s="64">
        <f t="shared" si="10"/>
        <v>795</v>
      </c>
      <c r="K844" s="64">
        <f t="shared" si="10"/>
        <v>138</v>
      </c>
      <c r="L844" s="64">
        <f t="shared" si="10"/>
        <v>0</v>
      </c>
      <c r="M844" s="64">
        <f t="shared" si="10"/>
        <v>79</v>
      </c>
      <c r="N844" s="92">
        <f>SUM(N839:N843)</f>
        <v>100</v>
      </c>
      <c r="Q844"/>
      <c r="R844"/>
      <c r="S844"/>
      <c r="T844"/>
      <c r="U844"/>
      <c r="V844"/>
      <c r="W844"/>
      <c r="X844"/>
      <c r="Y844"/>
    </row>
    <row r="845" spans="1:25" x14ac:dyDescent="0.3">
      <c r="A845" s="56" t="s">
        <v>262</v>
      </c>
      <c r="B845" s="35">
        <v>7</v>
      </c>
    </row>
    <row r="846" spans="1:25" x14ac:dyDescent="0.3">
      <c r="A846" s="56" t="s">
        <v>618</v>
      </c>
      <c r="B846" s="35">
        <v>8</v>
      </c>
    </row>
    <row r="847" spans="1:25" x14ac:dyDescent="0.3">
      <c r="A847" s="56" t="s">
        <v>59</v>
      </c>
      <c r="B847" s="35">
        <v>23</v>
      </c>
    </row>
    <row r="848" spans="1:25" x14ac:dyDescent="0.3">
      <c r="A848" s="56" t="s">
        <v>619</v>
      </c>
      <c r="B848" s="35">
        <v>28310</v>
      </c>
    </row>
    <row r="849" spans="1:2" x14ac:dyDescent="0.3">
      <c r="A849" s="56" t="s">
        <v>1025</v>
      </c>
      <c r="B849" s="35">
        <v>1</v>
      </c>
    </row>
    <row r="850" spans="1:2" x14ac:dyDescent="0.3">
      <c r="A850" s="56" t="s">
        <v>620</v>
      </c>
      <c r="B850" s="35">
        <v>1254</v>
      </c>
    </row>
    <row r="851" spans="1:2" x14ac:dyDescent="0.3">
      <c r="A851" s="56" t="s">
        <v>823</v>
      </c>
      <c r="B851" s="35">
        <v>1</v>
      </c>
    </row>
    <row r="852" spans="1:2" x14ac:dyDescent="0.3">
      <c r="A852" s="56" t="s">
        <v>621</v>
      </c>
      <c r="B852" s="35">
        <v>20</v>
      </c>
    </row>
    <row r="853" spans="1:2" x14ac:dyDescent="0.3">
      <c r="A853" s="56" t="s">
        <v>622</v>
      </c>
      <c r="B853" s="35">
        <v>14</v>
      </c>
    </row>
    <row r="854" spans="1:2" x14ac:dyDescent="0.3">
      <c r="A854" s="56" t="s">
        <v>623</v>
      </c>
      <c r="B854" s="35">
        <v>7412</v>
      </c>
    </row>
    <row r="855" spans="1:2" x14ac:dyDescent="0.3">
      <c r="A855" s="56" t="s">
        <v>624</v>
      </c>
      <c r="B855" s="35">
        <v>9</v>
      </c>
    </row>
    <row r="856" spans="1:2" x14ac:dyDescent="0.3">
      <c r="A856" s="56" t="s">
        <v>239</v>
      </c>
      <c r="B856" s="35">
        <v>96598</v>
      </c>
    </row>
    <row r="857" spans="1:2" x14ac:dyDescent="0.3">
      <c r="A857" s="56" t="s">
        <v>1026</v>
      </c>
      <c r="B857" s="35">
        <v>3</v>
      </c>
    </row>
    <row r="858" spans="1:2" x14ac:dyDescent="0.3">
      <c r="A858" t="s">
        <v>720</v>
      </c>
      <c r="B858" s="35">
        <v>3</v>
      </c>
    </row>
    <row r="859" spans="1:2" x14ac:dyDescent="0.3">
      <c r="A859" t="s">
        <v>625</v>
      </c>
      <c r="B859" s="35">
        <v>19</v>
      </c>
    </row>
    <row r="860" spans="1:2" x14ac:dyDescent="0.3">
      <c r="A860" t="s">
        <v>626</v>
      </c>
      <c r="B860" s="35">
        <v>584</v>
      </c>
    </row>
    <row r="861" spans="1:2" x14ac:dyDescent="0.3">
      <c r="A861" t="s">
        <v>627</v>
      </c>
      <c r="B861" s="35">
        <v>123</v>
      </c>
    </row>
    <row r="862" spans="1:2" x14ac:dyDescent="0.3">
      <c r="A862" t="s">
        <v>628</v>
      </c>
      <c r="B862" s="35">
        <v>171563</v>
      </c>
    </row>
    <row r="863" spans="1:2" x14ac:dyDescent="0.3">
      <c r="A863" t="s">
        <v>629</v>
      </c>
      <c r="B863" s="35">
        <v>6520</v>
      </c>
    </row>
    <row r="864" spans="1:2" x14ac:dyDescent="0.3">
      <c r="A864" t="s">
        <v>630</v>
      </c>
      <c r="B864" s="35">
        <v>11</v>
      </c>
    </row>
    <row r="865" spans="1:2" x14ac:dyDescent="0.3">
      <c r="A865" t="s">
        <v>631</v>
      </c>
      <c r="B865" s="35">
        <v>21</v>
      </c>
    </row>
    <row r="866" spans="1:2" x14ac:dyDescent="0.3">
      <c r="A866" t="s">
        <v>1027</v>
      </c>
      <c r="B866" s="35">
        <v>1</v>
      </c>
    </row>
    <row r="867" spans="1:2" x14ac:dyDescent="0.3">
      <c r="A867" t="s">
        <v>632</v>
      </c>
      <c r="B867" s="35">
        <v>19</v>
      </c>
    </row>
    <row r="868" spans="1:2" x14ac:dyDescent="0.3">
      <c r="A868" t="s">
        <v>633</v>
      </c>
      <c r="B868" s="35">
        <v>128</v>
      </c>
    </row>
    <row r="869" spans="1:2" x14ac:dyDescent="0.3">
      <c r="A869" t="s">
        <v>634</v>
      </c>
      <c r="B869" s="35">
        <v>37</v>
      </c>
    </row>
    <row r="870" spans="1:2" x14ac:dyDescent="0.3">
      <c r="A870" t="s">
        <v>635</v>
      </c>
      <c r="B870" s="35">
        <v>4</v>
      </c>
    </row>
    <row r="871" spans="1:2" x14ac:dyDescent="0.3">
      <c r="A871" t="s">
        <v>636</v>
      </c>
      <c r="B871" s="35">
        <v>40</v>
      </c>
    </row>
    <row r="872" spans="1:2" x14ac:dyDescent="0.3">
      <c r="A872" t="s">
        <v>721</v>
      </c>
      <c r="B872" s="35">
        <v>0</v>
      </c>
    </row>
    <row r="873" spans="1:2" x14ac:dyDescent="0.3">
      <c r="A873" t="s">
        <v>637</v>
      </c>
      <c r="B873" s="35">
        <v>22</v>
      </c>
    </row>
    <row r="874" spans="1:2" x14ac:dyDescent="0.3">
      <c r="A874" t="s">
        <v>1028</v>
      </c>
      <c r="B874" s="35">
        <v>2</v>
      </c>
    </row>
    <row r="875" spans="1:2" x14ac:dyDescent="0.3">
      <c r="A875" t="s">
        <v>269</v>
      </c>
      <c r="B875" s="35">
        <v>59566</v>
      </c>
    </row>
    <row r="876" spans="1:2" x14ac:dyDescent="0.3">
      <c r="A876"/>
      <c r="B876" s="35"/>
    </row>
    <row r="877" spans="1:2" x14ac:dyDescent="0.3">
      <c r="A877"/>
      <c r="B877" s="35"/>
    </row>
    <row r="878" spans="1:2" x14ac:dyDescent="0.3">
      <c r="A878"/>
      <c r="B878" s="35"/>
    </row>
    <row r="879" spans="1:2" x14ac:dyDescent="0.3">
      <c r="A879" s="12"/>
      <c r="B879" s="11"/>
    </row>
    <row r="880" spans="1:2" x14ac:dyDescent="0.3">
      <c r="A880" s="12"/>
      <c r="B880" s="11"/>
    </row>
    <row r="881" spans="1:2" x14ac:dyDescent="0.3">
      <c r="A881" s="12"/>
      <c r="B881" s="11"/>
    </row>
    <row r="882" spans="1:2" x14ac:dyDescent="0.3">
      <c r="A882" s="12"/>
      <c r="B882" s="11"/>
    </row>
    <row r="883" spans="1:2" x14ac:dyDescent="0.3">
      <c r="A883" s="12"/>
      <c r="B883" s="11"/>
    </row>
    <row r="884" spans="1:2" x14ac:dyDescent="0.3">
      <c r="A884" s="12"/>
      <c r="B884" s="11"/>
    </row>
    <row r="885" spans="1:2" x14ac:dyDescent="0.3">
      <c r="A885" s="12"/>
      <c r="B885" s="11"/>
    </row>
    <row r="886" spans="1:2" x14ac:dyDescent="0.3">
      <c r="A886" s="12"/>
      <c r="B886" s="11"/>
    </row>
    <row r="887" spans="1:2" x14ac:dyDescent="0.3">
      <c r="A887" s="12"/>
      <c r="B887" s="11"/>
    </row>
    <row r="888" spans="1:2" x14ac:dyDescent="0.3">
      <c r="A888" s="12"/>
      <c r="B888" s="11"/>
    </row>
    <row r="889" spans="1:2" x14ac:dyDescent="0.3">
      <c r="A889" s="12"/>
      <c r="B889" s="11"/>
    </row>
    <row r="890" spans="1:2" x14ac:dyDescent="0.3">
      <c r="A890" s="12"/>
      <c r="B890" s="11"/>
    </row>
    <row r="891" spans="1:2" x14ac:dyDescent="0.3">
      <c r="A891" s="12"/>
      <c r="B891" s="11"/>
    </row>
    <row r="892" spans="1:2" x14ac:dyDescent="0.3">
      <c r="A892" s="12"/>
      <c r="B892" s="11"/>
    </row>
    <row r="893" spans="1:2" x14ac:dyDescent="0.3">
      <c r="A893" s="12"/>
      <c r="B893" s="11"/>
    </row>
    <row r="894" spans="1:2" x14ac:dyDescent="0.3">
      <c r="A894" s="12"/>
      <c r="B894" s="11"/>
    </row>
    <row r="895" spans="1:2" x14ac:dyDescent="0.3">
      <c r="A895" s="12"/>
      <c r="B895" s="11"/>
    </row>
    <row r="896" spans="1:2" x14ac:dyDescent="0.3">
      <c r="A896" s="12"/>
      <c r="B896" s="11"/>
    </row>
    <row r="897" spans="1:13" ht="15" thickBot="1" x14ac:dyDescent="0.35">
      <c r="A897" s="4" t="s">
        <v>256</v>
      </c>
    </row>
    <row r="898" spans="1:13" ht="33.75" customHeight="1" thickBot="1" x14ac:dyDescent="0.35">
      <c r="A898" s="12" t="s">
        <v>45</v>
      </c>
      <c r="B898" s="4" t="s">
        <v>43</v>
      </c>
      <c r="F898" s="107" t="s">
        <v>244</v>
      </c>
      <c r="G898" s="107" t="s">
        <v>245</v>
      </c>
      <c r="H898" s="109" t="s">
        <v>246</v>
      </c>
      <c r="I898" s="110"/>
      <c r="J898" s="110"/>
      <c r="K898" s="110"/>
      <c r="L898" s="110"/>
      <c r="M898" s="121" t="s">
        <v>247</v>
      </c>
    </row>
    <row r="899" spans="1:13" ht="52.8" thickBot="1" x14ac:dyDescent="0.35">
      <c r="A899" s="31" t="s">
        <v>1029</v>
      </c>
      <c r="B899" s="35">
        <v>7</v>
      </c>
      <c r="F899" s="108"/>
      <c r="G899" s="108"/>
      <c r="H899" s="47" t="s">
        <v>259</v>
      </c>
      <c r="I899" s="47" t="s">
        <v>89</v>
      </c>
      <c r="J899" s="47" t="s">
        <v>260</v>
      </c>
      <c r="K899" s="47" t="s">
        <v>268</v>
      </c>
      <c r="L899" s="47" t="s">
        <v>527</v>
      </c>
      <c r="M899" s="122"/>
    </row>
    <row r="900" spans="1:13" ht="18" thickBot="1" x14ac:dyDescent="0.4">
      <c r="A900" s="31" t="s">
        <v>239</v>
      </c>
      <c r="B900" s="35">
        <v>15478</v>
      </c>
      <c r="F900" s="5" t="s">
        <v>0</v>
      </c>
      <c r="G900" s="6">
        <v>54</v>
      </c>
      <c r="H900" s="49">
        <v>2939</v>
      </c>
      <c r="I900" s="49">
        <v>8975</v>
      </c>
      <c r="J900" s="49">
        <v>1434</v>
      </c>
      <c r="K900" s="49">
        <v>2868</v>
      </c>
      <c r="L900" s="49">
        <f>+SUM(H900:I900)</f>
        <v>11914</v>
      </c>
      <c r="M900" s="49">
        <f>+L900/$L$903*100</f>
        <v>44.526665919198713</v>
      </c>
    </row>
    <row r="901" spans="1:13" ht="18" thickBot="1" x14ac:dyDescent="0.4">
      <c r="A901" s="31" t="s">
        <v>240</v>
      </c>
      <c r="B901" s="35">
        <v>4136</v>
      </c>
      <c r="F901" s="7" t="s">
        <v>62</v>
      </c>
      <c r="G901" s="6">
        <v>21</v>
      </c>
      <c r="H901" s="51">
        <v>1658</v>
      </c>
      <c r="I901" s="52">
        <v>3541</v>
      </c>
      <c r="J901" s="52">
        <v>1915</v>
      </c>
      <c r="K901" s="52">
        <v>885</v>
      </c>
      <c r="L901" s="49">
        <f t="shared" ref="L901:L902" si="11">+SUM(H901:I901)</f>
        <v>5199</v>
      </c>
      <c r="M901" s="49">
        <f>+L901/$L$903*100</f>
        <v>19.430429420338601</v>
      </c>
    </row>
    <row r="902" spans="1:13" ht="18" thickBot="1" x14ac:dyDescent="0.4">
      <c r="A902" s="31" t="s">
        <v>241</v>
      </c>
      <c r="B902" s="35">
        <v>6605</v>
      </c>
      <c r="F902" s="7" t="s">
        <v>250</v>
      </c>
      <c r="G902" s="6">
        <v>21</v>
      </c>
      <c r="H902" s="51">
        <v>1964</v>
      </c>
      <c r="I902" s="52">
        <v>7680</v>
      </c>
      <c r="J902" s="52">
        <v>173</v>
      </c>
      <c r="K902" s="52">
        <v>81</v>
      </c>
      <c r="L902" s="49">
        <f t="shared" si="11"/>
        <v>9644</v>
      </c>
      <c r="M902" s="49">
        <f>+L902/$L$903*100</f>
        <v>36.042904660462682</v>
      </c>
    </row>
    <row r="903" spans="1:13" ht="18" thickBot="1" x14ac:dyDescent="0.4">
      <c r="A903" s="31" t="s">
        <v>242</v>
      </c>
      <c r="B903" s="35">
        <v>24273</v>
      </c>
      <c r="F903" s="54" t="s">
        <v>255</v>
      </c>
      <c r="G903" s="55">
        <f>SUM(G900:G902)</f>
        <v>96</v>
      </c>
      <c r="H903" s="55">
        <f t="shared" ref="H903:L903" si="12">SUM(H900:H902)</f>
        <v>6561</v>
      </c>
      <c r="I903" s="55">
        <f t="shared" si="12"/>
        <v>20196</v>
      </c>
      <c r="J903" s="55">
        <f t="shared" si="12"/>
        <v>3522</v>
      </c>
      <c r="K903" s="55">
        <f t="shared" si="12"/>
        <v>3834</v>
      </c>
      <c r="L903" s="55">
        <f t="shared" si="12"/>
        <v>26757</v>
      </c>
      <c r="M903" s="55">
        <f>+SUM(M900:M902)</f>
        <v>100</v>
      </c>
    </row>
    <row r="904" spans="1:13" x14ac:dyDescent="0.3">
      <c r="A904" s="31" t="s">
        <v>243</v>
      </c>
      <c r="B904" s="35">
        <v>8466</v>
      </c>
    </row>
    <row r="905" spans="1:13" x14ac:dyDescent="0.3">
      <c r="A905" s="31" t="s">
        <v>257</v>
      </c>
      <c r="B905" s="35">
        <v>2645</v>
      </c>
    </row>
    <row r="906" spans="1:13" x14ac:dyDescent="0.3">
      <c r="A906" s="31"/>
      <c r="B906" s="35"/>
    </row>
    <row r="907" spans="1:13" x14ac:dyDescent="0.3">
      <c r="A907" s="31"/>
      <c r="B907" s="35"/>
    </row>
    <row r="908" spans="1:13" x14ac:dyDescent="0.3">
      <c r="A908" s="31"/>
      <c r="B908" s="35"/>
    </row>
    <row r="909" spans="1:13" x14ac:dyDescent="0.3">
      <c r="A909" s="31"/>
      <c r="B909" s="35"/>
    </row>
    <row r="910" spans="1:13" x14ac:dyDescent="0.3">
      <c r="A910" s="31"/>
      <c r="B910" s="35"/>
    </row>
    <row r="911" spans="1:13" x14ac:dyDescent="0.3">
      <c r="A911" s="31"/>
      <c r="B911" s="35"/>
    </row>
    <row r="912" spans="1:13" x14ac:dyDescent="0.3">
      <c r="A912" s="31"/>
      <c r="B912" s="35"/>
    </row>
    <row r="913" spans="1:2" x14ac:dyDescent="0.3">
      <c r="A913" s="31"/>
      <c r="B913" s="35"/>
    </row>
    <row r="914" spans="1:2" x14ac:dyDescent="0.3">
      <c r="A914" s="31"/>
      <c r="B914" s="35"/>
    </row>
    <row r="915" spans="1:2" x14ac:dyDescent="0.3">
      <c r="A915" s="9"/>
      <c r="B915" s="10"/>
    </row>
    <row r="917" spans="1:2" x14ac:dyDescent="0.3">
      <c r="A917" s="9" t="s">
        <v>274</v>
      </c>
    </row>
    <row r="918" spans="1:2" x14ac:dyDescent="0.3">
      <c r="A918" s="9"/>
    </row>
    <row r="919" spans="1:2" x14ac:dyDescent="0.3">
      <c r="A919" s="9" t="s">
        <v>45</v>
      </c>
      <c r="B919" s="4" t="s">
        <v>43</v>
      </c>
    </row>
    <row r="920" spans="1:2" x14ac:dyDescent="0.3">
      <c r="A920" s="31" t="s">
        <v>275</v>
      </c>
      <c r="B920" s="32">
        <v>96</v>
      </c>
    </row>
    <row r="921" spans="1:2" x14ac:dyDescent="0.3">
      <c r="A921" s="31" t="s">
        <v>276</v>
      </c>
      <c r="B921" s="32">
        <v>5209</v>
      </c>
    </row>
    <row r="922" spans="1:2" x14ac:dyDescent="0.3">
      <c r="A922" s="31" t="s">
        <v>825</v>
      </c>
      <c r="B922" s="32">
        <v>140</v>
      </c>
    </row>
    <row r="923" spans="1:2" x14ac:dyDescent="0.3">
      <c r="A923" s="10"/>
      <c r="B923" s="10"/>
    </row>
    <row r="926" spans="1:2" x14ac:dyDescent="0.3">
      <c r="A926" s="4" t="s">
        <v>277</v>
      </c>
    </row>
    <row r="928" spans="1:2" x14ac:dyDescent="0.3">
      <c r="A928" s="4" t="s">
        <v>45</v>
      </c>
      <c r="B928" s="4" t="s">
        <v>43</v>
      </c>
    </row>
    <row r="929" spans="1:9" x14ac:dyDescent="0.3">
      <c r="A929" s="31" t="s">
        <v>278</v>
      </c>
      <c r="B929" s="32">
        <v>1</v>
      </c>
    </row>
    <row r="930" spans="1:9" x14ac:dyDescent="0.3">
      <c r="A930" s="31" t="s">
        <v>682</v>
      </c>
      <c r="B930" s="32">
        <v>2</v>
      </c>
    </row>
    <row r="931" spans="1:9" x14ac:dyDescent="0.3">
      <c r="A931" s="31" t="s">
        <v>722</v>
      </c>
      <c r="B931" s="32">
        <v>2</v>
      </c>
    </row>
    <row r="932" spans="1:9" x14ac:dyDescent="0.3">
      <c r="A932" s="31" t="s">
        <v>723</v>
      </c>
      <c r="B932" s="32">
        <v>4</v>
      </c>
    </row>
    <row r="933" spans="1:9" x14ac:dyDescent="0.3">
      <c r="A933" s="31" t="s">
        <v>826</v>
      </c>
      <c r="B933" s="32">
        <v>5</v>
      </c>
    </row>
    <row r="934" spans="1:9" x14ac:dyDescent="0.3">
      <c r="A934" s="31" t="s">
        <v>827</v>
      </c>
      <c r="B934" s="32">
        <v>1</v>
      </c>
    </row>
    <row r="935" spans="1:9" x14ac:dyDescent="0.3">
      <c r="A935" s="31" t="s">
        <v>1030</v>
      </c>
      <c r="B935" s="32">
        <v>1</v>
      </c>
    </row>
    <row r="936" spans="1:9" x14ac:dyDescent="0.3">
      <c r="A936" s="31" t="s">
        <v>1031</v>
      </c>
      <c r="B936" s="32">
        <v>1</v>
      </c>
    </row>
    <row r="940" spans="1:9" x14ac:dyDescent="0.3">
      <c r="A940" s="4" t="s">
        <v>279</v>
      </c>
    </row>
    <row r="941" spans="1:9" x14ac:dyDescent="0.3">
      <c r="E941" t="s">
        <v>673</v>
      </c>
      <c r="F941" t="s">
        <v>43</v>
      </c>
      <c r="H941" t="s">
        <v>728</v>
      </c>
      <c r="I941" t="s">
        <v>43</v>
      </c>
    </row>
    <row r="942" spans="1:9" x14ac:dyDescent="0.3">
      <c r="A942" s="4" t="s">
        <v>727</v>
      </c>
      <c r="B942" s="4" t="s">
        <v>43</v>
      </c>
      <c r="E942" t="s">
        <v>314</v>
      </c>
      <c r="F942">
        <v>141</v>
      </c>
      <c r="H942" t="s">
        <v>293</v>
      </c>
      <c r="I942">
        <v>8</v>
      </c>
    </row>
    <row r="943" spans="1:9" x14ac:dyDescent="0.3">
      <c r="A943" s="4" t="s">
        <v>830</v>
      </c>
      <c r="B943" s="4" t="s">
        <v>43</v>
      </c>
      <c r="E943" t="s">
        <v>313</v>
      </c>
      <c r="F943">
        <v>44</v>
      </c>
      <c r="H943" t="s">
        <v>0</v>
      </c>
      <c r="I943">
        <v>64</v>
      </c>
    </row>
    <row r="944" spans="1:9" x14ac:dyDescent="0.3">
      <c r="A944" s="4" t="s">
        <v>280</v>
      </c>
      <c r="B944" s="4">
        <v>11</v>
      </c>
      <c r="E944"/>
      <c r="F944">
        <f>SUM(F942:F943)</f>
        <v>185</v>
      </c>
      <c r="G944" s="10"/>
      <c r="H944" t="s">
        <v>62</v>
      </c>
      <c r="I944">
        <v>36</v>
      </c>
    </row>
    <row r="945" spans="1:9" x14ac:dyDescent="0.3">
      <c r="A945" s="4" t="s">
        <v>281</v>
      </c>
      <c r="B945" s="4">
        <v>35</v>
      </c>
      <c r="E945"/>
      <c r="F945"/>
      <c r="H945" t="s">
        <v>250</v>
      </c>
      <c r="I945">
        <v>77</v>
      </c>
    </row>
    <row r="946" spans="1:9" x14ac:dyDescent="0.3">
      <c r="A946" s="4" t="s">
        <v>282</v>
      </c>
      <c r="B946" s="4">
        <v>1</v>
      </c>
      <c r="H946"/>
      <c r="I946">
        <f>SUM(I942:I945)</f>
        <v>185</v>
      </c>
    </row>
    <row r="947" spans="1:9" x14ac:dyDescent="0.3">
      <c r="A947" s="4" t="s">
        <v>283</v>
      </c>
      <c r="B947" s="4">
        <v>1</v>
      </c>
    </row>
    <row r="948" spans="1:9" x14ac:dyDescent="0.3">
      <c r="A948" s="4" t="s">
        <v>284</v>
      </c>
      <c r="B948" s="4">
        <v>42</v>
      </c>
    </row>
    <row r="949" spans="1:9" x14ac:dyDescent="0.3">
      <c r="A949" s="4" t="s">
        <v>285</v>
      </c>
      <c r="B949" s="4">
        <v>31</v>
      </c>
    </row>
    <row r="950" spans="1:9" x14ac:dyDescent="0.3">
      <c r="A950" s="4" t="s">
        <v>286</v>
      </c>
      <c r="B950" s="4">
        <v>2</v>
      </c>
    </row>
    <row r="951" spans="1:9" x14ac:dyDescent="0.3">
      <c r="A951" s="4" t="s">
        <v>287</v>
      </c>
      <c r="B951" s="4">
        <v>1</v>
      </c>
    </row>
    <row r="952" spans="1:9" x14ac:dyDescent="0.3">
      <c r="A952" s="4" t="s">
        <v>288</v>
      </c>
      <c r="B952" s="4">
        <v>15</v>
      </c>
    </row>
    <row r="953" spans="1:9" x14ac:dyDescent="0.3">
      <c r="A953" s="4" t="s">
        <v>289</v>
      </c>
      <c r="B953" s="4">
        <v>2</v>
      </c>
    </row>
    <row r="954" spans="1:9" x14ac:dyDescent="0.3">
      <c r="A954" s="4" t="s">
        <v>290</v>
      </c>
      <c r="B954" s="4">
        <v>1</v>
      </c>
    </row>
    <row r="955" spans="1:9" x14ac:dyDescent="0.3">
      <c r="A955" s="4" t="s">
        <v>291</v>
      </c>
      <c r="B955" s="4">
        <v>19</v>
      </c>
    </row>
    <row r="956" spans="1:9" x14ac:dyDescent="0.3">
      <c r="A956" s="4" t="s">
        <v>725</v>
      </c>
      <c r="B956" s="4">
        <v>0</v>
      </c>
    </row>
    <row r="957" spans="1:9" x14ac:dyDescent="0.3">
      <c r="A957" s="4" t="s">
        <v>292</v>
      </c>
      <c r="B957" s="4">
        <v>3</v>
      </c>
    </row>
    <row r="958" spans="1:9" x14ac:dyDescent="0.3">
      <c r="A958" s="4" t="s">
        <v>726</v>
      </c>
      <c r="B958" s="4">
        <v>10</v>
      </c>
    </row>
    <row r="959" spans="1:9" x14ac:dyDescent="0.3">
      <c r="A959" s="4" t="s">
        <v>829</v>
      </c>
      <c r="B959" s="4">
        <v>1</v>
      </c>
    </row>
    <row r="960" spans="1:9" x14ac:dyDescent="0.3">
      <c r="A960" s="4" t="s">
        <v>828</v>
      </c>
      <c r="B960" s="4">
        <v>1</v>
      </c>
    </row>
    <row r="961" spans="1:12" x14ac:dyDescent="0.3">
      <c r="A961" s="4" t="s">
        <v>1032</v>
      </c>
      <c r="B961" s="4">
        <v>2</v>
      </c>
    </row>
    <row r="962" spans="1:12" x14ac:dyDescent="0.3">
      <c r="A962" s="4" t="s">
        <v>1033</v>
      </c>
      <c r="B962" s="4">
        <v>1</v>
      </c>
    </row>
    <row r="963" spans="1:12" x14ac:dyDescent="0.3">
      <c r="A963" s="4" t="s">
        <v>1034</v>
      </c>
      <c r="B963" s="4">
        <v>2</v>
      </c>
    </row>
    <row r="964" spans="1:12" x14ac:dyDescent="0.3">
      <c r="A964" s="4" t="s">
        <v>1035</v>
      </c>
      <c r="B964" s="4">
        <v>1</v>
      </c>
    </row>
    <row r="965" spans="1:12" x14ac:dyDescent="0.3">
      <c r="A965" s="4" t="s">
        <v>724</v>
      </c>
      <c r="B965" s="4">
        <v>1</v>
      </c>
    </row>
    <row r="966" spans="1:12" x14ac:dyDescent="0.3">
      <c r="A966" s="4" t="s">
        <v>651</v>
      </c>
      <c r="B966" s="4">
        <v>2</v>
      </c>
    </row>
    <row r="967" spans="1:12" x14ac:dyDescent="0.3">
      <c r="B967" s="4">
        <v>185</v>
      </c>
    </row>
    <row r="971" spans="1:12" x14ac:dyDescent="0.3">
      <c r="K971" t="s">
        <v>728</v>
      </c>
      <c r="L971" t="s">
        <v>43</v>
      </c>
    </row>
    <row r="972" spans="1:12" x14ac:dyDescent="0.3">
      <c r="A972" s="4" t="s">
        <v>1036</v>
      </c>
      <c r="B972" s="4" t="s">
        <v>43</v>
      </c>
      <c r="F972" t="s">
        <v>673</v>
      </c>
      <c r="G972" t="s">
        <v>43</v>
      </c>
      <c r="K972" t="s">
        <v>293</v>
      </c>
      <c r="L972">
        <v>85</v>
      </c>
    </row>
    <row r="973" spans="1:12" x14ac:dyDescent="0.3">
      <c r="A973" s="4" t="s">
        <v>831</v>
      </c>
      <c r="B973" s="4">
        <v>76</v>
      </c>
      <c r="F973" t="s">
        <v>314</v>
      </c>
      <c r="G973">
        <v>192</v>
      </c>
      <c r="K973" t="s">
        <v>0</v>
      </c>
      <c r="L973">
        <v>46</v>
      </c>
    </row>
    <row r="974" spans="1:12" x14ac:dyDescent="0.3">
      <c r="A974" s="4" t="s">
        <v>832</v>
      </c>
      <c r="B974" s="4">
        <v>29</v>
      </c>
      <c r="F974" t="s">
        <v>313</v>
      </c>
      <c r="G974">
        <v>160</v>
      </c>
      <c r="K974" t="s">
        <v>62</v>
      </c>
      <c r="L974">
        <v>28</v>
      </c>
    </row>
    <row r="975" spans="1:12" x14ac:dyDescent="0.3">
      <c r="A975" s="4" t="s">
        <v>833</v>
      </c>
      <c r="B975" s="4">
        <v>12</v>
      </c>
      <c r="F975"/>
      <c r="G975">
        <f>SUM(G973:G974)</f>
        <v>352</v>
      </c>
      <c r="K975" t="s">
        <v>250</v>
      </c>
      <c r="L975">
        <v>28</v>
      </c>
    </row>
    <row r="976" spans="1:12" x14ac:dyDescent="0.3">
      <c r="A976" s="4" t="s">
        <v>834</v>
      </c>
      <c r="B976" s="4">
        <v>12</v>
      </c>
      <c r="K976" t="s">
        <v>324</v>
      </c>
      <c r="L976">
        <v>165</v>
      </c>
    </row>
    <row r="977" spans="1:12" x14ac:dyDescent="0.3">
      <c r="A977" s="4" t="s">
        <v>835</v>
      </c>
      <c r="B977" s="4">
        <v>30</v>
      </c>
      <c r="K977"/>
      <c r="L977">
        <f>SUM(L972:L976)</f>
        <v>352</v>
      </c>
    </row>
    <row r="978" spans="1:12" x14ac:dyDescent="0.3">
      <c r="A978" s="4" t="s">
        <v>836</v>
      </c>
      <c r="B978" s="4">
        <v>36</v>
      </c>
    </row>
    <row r="979" spans="1:12" x14ac:dyDescent="0.3">
      <c r="A979" s="4" t="s">
        <v>837</v>
      </c>
      <c r="B979" s="4">
        <v>5</v>
      </c>
    </row>
    <row r="980" spans="1:12" x14ac:dyDescent="0.3">
      <c r="A980" s="4" t="s">
        <v>838</v>
      </c>
      <c r="B980" s="4">
        <v>9</v>
      </c>
    </row>
    <row r="981" spans="1:12" x14ac:dyDescent="0.3">
      <c r="A981" s="4" t="s">
        <v>839</v>
      </c>
      <c r="B981" s="4">
        <v>1</v>
      </c>
    </row>
    <row r="982" spans="1:12" x14ac:dyDescent="0.3">
      <c r="A982" s="4" t="s">
        <v>840</v>
      </c>
      <c r="B982" s="4">
        <v>2</v>
      </c>
    </row>
    <row r="983" spans="1:12" x14ac:dyDescent="0.3">
      <c r="A983" s="4" t="s">
        <v>841</v>
      </c>
      <c r="B983" s="4">
        <v>14</v>
      </c>
    </row>
    <row r="984" spans="1:12" x14ac:dyDescent="0.3">
      <c r="A984" s="4" t="s">
        <v>842</v>
      </c>
      <c r="B984" s="4">
        <v>47</v>
      </c>
    </row>
    <row r="985" spans="1:12" x14ac:dyDescent="0.3">
      <c r="A985" s="4" t="s">
        <v>843</v>
      </c>
      <c r="B985" s="4">
        <v>18</v>
      </c>
    </row>
    <row r="986" spans="1:12" x14ac:dyDescent="0.3">
      <c r="A986" s="4" t="s">
        <v>844</v>
      </c>
      <c r="B986" s="4">
        <v>53</v>
      </c>
    </row>
    <row r="987" spans="1:12" x14ac:dyDescent="0.3">
      <c r="A987" s="4" t="s">
        <v>845</v>
      </c>
      <c r="B987" s="4">
        <v>8</v>
      </c>
    </row>
    <row r="988" spans="1:12" x14ac:dyDescent="0.3">
      <c r="B988" s="4">
        <v>352</v>
      </c>
    </row>
    <row r="1000" spans="1:20" x14ac:dyDescent="0.3">
      <c r="A1000" s="10"/>
      <c r="B1000" s="10"/>
    </row>
    <row r="1005" spans="1:20" x14ac:dyDescent="0.3">
      <c r="A1005" s="4" t="s">
        <v>294</v>
      </c>
      <c r="H1005" s="11"/>
      <c r="I1005" s="11"/>
      <c r="M1005" s="10"/>
    </row>
    <row r="1006" spans="1:20" x14ac:dyDescent="0.3">
      <c r="G1006" s="10" t="s">
        <v>295</v>
      </c>
      <c r="H1006" s="35" t="s">
        <v>325</v>
      </c>
      <c r="I1006" s="35" t="s">
        <v>485</v>
      </c>
      <c r="M1006"/>
    </row>
    <row r="1007" spans="1:20" ht="22.8" x14ac:dyDescent="0.3">
      <c r="C1007" s="11"/>
      <c r="G1007" s="136" t="s">
        <v>296</v>
      </c>
      <c r="H1007" s="74">
        <v>666</v>
      </c>
      <c r="I1007" s="74">
        <v>7</v>
      </c>
      <c r="M1007" t="s">
        <v>295</v>
      </c>
      <c r="N1007" s="134" t="s">
        <v>1037</v>
      </c>
      <c r="O1007" s="135" t="s">
        <v>1038</v>
      </c>
      <c r="R1007" s="136" t="s">
        <v>296</v>
      </c>
      <c r="S1007" s="35">
        <v>526</v>
      </c>
      <c r="T1007" s="35">
        <v>147</v>
      </c>
    </row>
    <row r="1008" spans="1:20" ht="22.8" x14ac:dyDescent="0.3">
      <c r="A1008" t="s">
        <v>295</v>
      </c>
      <c r="B1008" s="134" t="s">
        <v>1037</v>
      </c>
      <c r="C1008" s="135" t="s">
        <v>1038</v>
      </c>
      <c r="G1008" s="137" t="s">
        <v>297</v>
      </c>
      <c r="H1008" s="75">
        <v>99</v>
      </c>
      <c r="I1008" s="75">
        <v>0</v>
      </c>
      <c r="M1008" s="136" t="s">
        <v>296</v>
      </c>
      <c r="N1008" s="93">
        <v>666</v>
      </c>
      <c r="O1008" s="93">
        <v>7</v>
      </c>
      <c r="R1008" s="137" t="s">
        <v>297</v>
      </c>
      <c r="S1008" s="35">
        <v>69</v>
      </c>
      <c r="T1008" s="35">
        <v>30</v>
      </c>
    </row>
    <row r="1009" spans="1:20" x14ac:dyDescent="0.3">
      <c r="A1009" s="136" t="s">
        <v>296</v>
      </c>
      <c r="B1009" s="93">
        <v>666</v>
      </c>
      <c r="C1009" s="93">
        <v>7</v>
      </c>
      <c r="G1009" s="136" t="s">
        <v>298</v>
      </c>
      <c r="H1009" s="74">
        <v>887</v>
      </c>
      <c r="I1009" s="74">
        <v>0</v>
      </c>
      <c r="M1009" s="137" t="s">
        <v>297</v>
      </c>
      <c r="N1009" s="94">
        <v>99</v>
      </c>
      <c r="O1009" s="94">
        <v>0</v>
      </c>
      <c r="R1009" s="136" t="s">
        <v>298</v>
      </c>
      <c r="S1009" s="35">
        <v>688</v>
      </c>
      <c r="T1009" s="35">
        <v>199</v>
      </c>
    </row>
    <row r="1010" spans="1:20" x14ac:dyDescent="0.3">
      <c r="A1010" s="137" t="s">
        <v>297</v>
      </c>
      <c r="B1010" s="94">
        <v>99</v>
      </c>
      <c r="C1010" s="94">
        <v>0</v>
      </c>
      <c r="G1010" s="136" t="s">
        <v>230</v>
      </c>
      <c r="H1010" s="74">
        <v>1324</v>
      </c>
      <c r="I1010" s="74">
        <v>7</v>
      </c>
      <c r="M1010" s="136" t="s">
        <v>298</v>
      </c>
      <c r="N1010" s="93">
        <v>883</v>
      </c>
      <c r="O1010" s="93">
        <v>4</v>
      </c>
      <c r="R1010" s="136" t="s">
        <v>230</v>
      </c>
      <c r="S1010" s="35">
        <v>829</v>
      </c>
      <c r="T1010" s="35">
        <v>502</v>
      </c>
    </row>
    <row r="1011" spans="1:20" x14ac:dyDescent="0.3">
      <c r="A1011" s="136" t="s">
        <v>298</v>
      </c>
      <c r="B1011" s="93">
        <v>883</v>
      </c>
      <c r="C1011" s="93">
        <v>4</v>
      </c>
      <c r="G1011" s="136" t="s">
        <v>528</v>
      </c>
      <c r="H1011" s="74">
        <v>415</v>
      </c>
      <c r="I1011" s="74">
        <v>0</v>
      </c>
      <c r="M1011" s="136" t="s">
        <v>230</v>
      </c>
      <c r="N1011" s="93">
        <v>1310</v>
      </c>
      <c r="O1011" s="93">
        <v>21</v>
      </c>
      <c r="R1011" s="136" t="s">
        <v>528</v>
      </c>
      <c r="S1011" s="35">
        <v>303</v>
      </c>
      <c r="T1011" s="35">
        <v>112</v>
      </c>
    </row>
    <row r="1012" spans="1:20" x14ac:dyDescent="0.3">
      <c r="A1012" s="136" t="s">
        <v>230</v>
      </c>
      <c r="B1012" s="93">
        <v>1310</v>
      </c>
      <c r="C1012" s="93">
        <v>21</v>
      </c>
      <c r="G1012" s="136" t="s">
        <v>299</v>
      </c>
      <c r="H1012" s="74">
        <v>468</v>
      </c>
      <c r="I1012" s="74">
        <v>0</v>
      </c>
      <c r="M1012" s="136" t="s">
        <v>528</v>
      </c>
      <c r="N1012" s="93">
        <v>410</v>
      </c>
      <c r="O1012" s="93">
        <v>5</v>
      </c>
      <c r="R1012" s="136" t="s">
        <v>299</v>
      </c>
      <c r="S1012" s="35">
        <v>290</v>
      </c>
      <c r="T1012" s="35">
        <v>178</v>
      </c>
    </row>
    <row r="1013" spans="1:20" x14ac:dyDescent="0.3">
      <c r="A1013" s="136" t="s">
        <v>528</v>
      </c>
      <c r="B1013" s="93">
        <v>410</v>
      </c>
      <c r="C1013" s="93">
        <v>5</v>
      </c>
      <c r="G1013" s="136" t="s">
        <v>529</v>
      </c>
      <c r="H1013" s="74">
        <v>222</v>
      </c>
      <c r="I1013" s="74">
        <v>6</v>
      </c>
      <c r="M1013" s="136" t="s">
        <v>299</v>
      </c>
      <c r="N1013" s="93">
        <v>459</v>
      </c>
      <c r="O1013" s="93">
        <v>9</v>
      </c>
      <c r="R1013" s="136" t="s">
        <v>529</v>
      </c>
      <c r="S1013" s="35">
        <v>155</v>
      </c>
      <c r="T1013" s="35">
        <v>73</v>
      </c>
    </row>
    <row r="1014" spans="1:20" x14ac:dyDescent="0.3">
      <c r="A1014" s="136" t="s">
        <v>299</v>
      </c>
      <c r="B1014" s="93">
        <v>459</v>
      </c>
      <c r="C1014" s="93">
        <v>9</v>
      </c>
      <c r="G1014" s="136" t="s">
        <v>300</v>
      </c>
      <c r="H1014" s="74">
        <v>373</v>
      </c>
      <c r="I1014" s="74">
        <v>2</v>
      </c>
      <c r="M1014" s="136" t="s">
        <v>529</v>
      </c>
      <c r="N1014" s="93">
        <v>228</v>
      </c>
      <c r="O1014" s="93">
        <v>0</v>
      </c>
      <c r="R1014" s="136" t="s">
        <v>300</v>
      </c>
      <c r="S1014" s="35">
        <v>267</v>
      </c>
      <c r="T1014" s="35">
        <v>108</v>
      </c>
    </row>
    <row r="1015" spans="1:20" x14ac:dyDescent="0.3">
      <c r="A1015" s="136" t="s">
        <v>529</v>
      </c>
      <c r="B1015" s="93">
        <v>228</v>
      </c>
      <c r="C1015" s="93">
        <v>0</v>
      </c>
      <c r="G1015" s="136" t="s">
        <v>530</v>
      </c>
      <c r="H1015" s="74">
        <v>180</v>
      </c>
      <c r="I1015" s="74">
        <v>1</v>
      </c>
      <c r="M1015" s="136" t="s">
        <v>300</v>
      </c>
      <c r="N1015" s="93">
        <v>363</v>
      </c>
      <c r="O1015" s="93">
        <v>12</v>
      </c>
      <c r="R1015" s="136" t="s">
        <v>530</v>
      </c>
      <c r="S1015" s="35">
        <v>130</v>
      </c>
      <c r="T1015" s="35">
        <v>51</v>
      </c>
    </row>
    <row r="1016" spans="1:20" x14ac:dyDescent="0.3">
      <c r="A1016" s="136" t="s">
        <v>300</v>
      </c>
      <c r="B1016" s="93">
        <v>363</v>
      </c>
      <c r="C1016" s="93">
        <v>12</v>
      </c>
      <c r="G1016" s="137" t="s">
        <v>652</v>
      </c>
      <c r="H1016" s="74">
        <v>124</v>
      </c>
      <c r="I1016" s="74">
        <v>0</v>
      </c>
      <c r="M1016" s="136" t="s">
        <v>530</v>
      </c>
      <c r="N1016" s="93">
        <v>181</v>
      </c>
      <c r="O1016" s="93">
        <v>0</v>
      </c>
      <c r="R1016" s="137" t="s">
        <v>652</v>
      </c>
      <c r="S1016" s="35">
        <v>100</v>
      </c>
      <c r="T1016" s="35">
        <v>24</v>
      </c>
    </row>
    <row r="1017" spans="1:20" x14ac:dyDescent="0.3">
      <c r="A1017" s="136" t="s">
        <v>530</v>
      </c>
      <c r="B1017" s="93">
        <v>181</v>
      </c>
      <c r="C1017" s="93">
        <v>0</v>
      </c>
      <c r="G1017" s="136" t="s">
        <v>231</v>
      </c>
      <c r="H1017" s="74">
        <v>517</v>
      </c>
      <c r="I1017" s="74">
        <v>4</v>
      </c>
      <c r="M1017" s="137" t="s">
        <v>652</v>
      </c>
      <c r="N1017" s="93">
        <v>114</v>
      </c>
      <c r="O1017" s="93">
        <v>10</v>
      </c>
      <c r="R1017" s="136" t="s">
        <v>231</v>
      </c>
      <c r="S1017" s="35">
        <v>384</v>
      </c>
      <c r="T1017" s="35">
        <v>137</v>
      </c>
    </row>
    <row r="1018" spans="1:20" x14ac:dyDescent="0.3">
      <c r="A1018" s="137" t="s">
        <v>652</v>
      </c>
      <c r="B1018" s="93">
        <v>114</v>
      </c>
      <c r="C1018" s="93">
        <v>10</v>
      </c>
      <c r="G1018" s="137" t="s">
        <v>653</v>
      </c>
      <c r="H1018" s="74">
        <v>86</v>
      </c>
      <c r="I1018" s="74">
        <v>0</v>
      </c>
      <c r="M1018" s="136" t="s">
        <v>231</v>
      </c>
      <c r="N1018" s="93">
        <v>516</v>
      </c>
      <c r="O1018" s="93">
        <v>5</v>
      </c>
      <c r="R1018" s="137" t="s">
        <v>653</v>
      </c>
      <c r="S1018" s="35">
        <v>73</v>
      </c>
      <c r="T1018" s="35">
        <v>13</v>
      </c>
    </row>
    <row r="1019" spans="1:20" x14ac:dyDescent="0.3">
      <c r="A1019" s="136" t="s">
        <v>231</v>
      </c>
      <c r="B1019" s="93">
        <v>516</v>
      </c>
      <c r="C1019" s="93">
        <v>5</v>
      </c>
      <c r="G1019" s="136" t="s">
        <v>531</v>
      </c>
      <c r="H1019" s="74">
        <v>175</v>
      </c>
      <c r="I1019" s="74">
        <v>1</v>
      </c>
      <c r="M1019" s="137" t="s">
        <v>653</v>
      </c>
      <c r="N1019" s="93">
        <v>84</v>
      </c>
      <c r="O1019" s="93">
        <v>2</v>
      </c>
      <c r="R1019" s="136" t="s">
        <v>531</v>
      </c>
      <c r="S1019" s="35">
        <v>127</v>
      </c>
      <c r="T1019" s="35">
        <v>49</v>
      </c>
    </row>
    <row r="1020" spans="1:20" x14ac:dyDescent="0.3">
      <c r="A1020" s="137" t="s">
        <v>653</v>
      </c>
      <c r="B1020" s="93">
        <v>84</v>
      </c>
      <c r="C1020" s="93">
        <v>2</v>
      </c>
      <c r="G1020" s="136" t="s">
        <v>232</v>
      </c>
      <c r="H1020" s="75">
        <v>1994</v>
      </c>
      <c r="I1020" s="75">
        <v>4</v>
      </c>
      <c r="M1020" s="136" t="s">
        <v>531</v>
      </c>
      <c r="N1020" s="93">
        <v>175</v>
      </c>
      <c r="O1020" s="93">
        <v>1</v>
      </c>
      <c r="R1020" s="136" t="s">
        <v>232</v>
      </c>
      <c r="S1020" s="35">
        <v>906</v>
      </c>
      <c r="T1020" s="35">
        <v>1092</v>
      </c>
    </row>
    <row r="1021" spans="1:20" x14ac:dyDescent="0.3">
      <c r="A1021" s="136" t="s">
        <v>531</v>
      </c>
      <c r="B1021" s="93">
        <v>175</v>
      </c>
      <c r="C1021" s="93">
        <v>1</v>
      </c>
      <c r="G1021" s="136" t="s">
        <v>233</v>
      </c>
      <c r="H1021" s="74">
        <v>563</v>
      </c>
      <c r="I1021" s="74">
        <v>4</v>
      </c>
      <c r="M1021" s="136" t="s">
        <v>232</v>
      </c>
      <c r="N1021" s="94">
        <v>1953</v>
      </c>
      <c r="O1021" s="94">
        <v>45</v>
      </c>
      <c r="R1021" s="136" t="s">
        <v>233</v>
      </c>
      <c r="S1021" s="35">
        <v>365</v>
      </c>
      <c r="T1021" s="35">
        <v>202</v>
      </c>
    </row>
    <row r="1022" spans="1:20" x14ac:dyDescent="0.3">
      <c r="A1022" s="136" t="s">
        <v>232</v>
      </c>
      <c r="B1022" s="94">
        <v>1953</v>
      </c>
      <c r="C1022" s="94">
        <v>45</v>
      </c>
      <c r="G1022" s="136" t="s">
        <v>301</v>
      </c>
      <c r="H1022" s="74">
        <v>539</v>
      </c>
      <c r="I1022" s="74">
        <v>0</v>
      </c>
      <c r="M1022" s="136" t="s">
        <v>233</v>
      </c>
      <c r="N1022" s="93">
        <v>548</v>
      </c>
      <c r="O1022" s="93">
        <v>19</v>
      </c>
      <c r="R1022" s="136" t="s">
        <v>301</v>
      </c>
      <c r="S1022" s="35">
        <v>0</v>
      </c>
      <c r="T1022" s="35">
        <v>539</v>
      </c>
    </row>
    <row r="1023" spans="1:20" x14ac:dyDescent="0.3">
      <c r="A1023" s="136" t="s">
        <v>233</v>
      </c>
      <c r="B1023" s="93">
        <v>548</v>
      </c>
      <c r="C1023" s="93">
        <v>19</v>
      </c>
      <c r="G1023" s="136" t="s">
        <v>532</v>
      </c>
      <c r="H1023" s="74">
        <v>300</v>
      </c>
      <c r="I1023" s="74">
        <v>1</v>
      </c>
      <c r="M1023" s="136" t="s">
        <v>301</v>
      </c>
      <c r="N1023" s="93">
        <v>527</v>
      </c>
      <c r="O1023" s="93">
        <v>12</v>
      </c>
      <c r="R1023" s="136" t="s">
        <v>532</v>
      </c>
      <c r="S1023" s="35">
        <v>185</v>
      </c>
      <c r="T1023" s="35">
        <v>116</v>
      </c>
    </row>
    <row r="1024" spans="1:20" x14ac:dyDescent="0.3">
      <c r="A1024" s="136" t="s">
        <v>301</v>
      </c>
      <c r="B1024" s="93">
        <v>527</v>
      </c>
      <c r="C1024" s="93">
        <v>12</v>
      </c>
      <c r="G1024" s="136" t="s">
        <v>533</v>
      </c>
      <c r="H1024" s="74">
        <v>176</v>
      </c>
      <c r="I1024" s="74">
        <v>3</v>
      </c>
      <c r="M1024" s="136" t="s">
        <v>532</v>
      </c>
      <c r="N1024" s="93">
        <v>300</v>
      </c>
      <c r="O1024" s="93">
        <v>1</v>
      </c>
      <c r="R1024" s="136" t="s">
        <v>533</v>
      </c>
      <c r="S1024" s="35">
        <v>141</v>
      </c>
      <c r="T1024" s="35">
        <v>38</v>
      </c>
    </row>
    <row r="1025" spans="1:20" x14ac:dyDescent="0.3">
      <c r="A1025" s="136" t="s">
        <v>532</v>
      </c>
      <c r="B1025" s="93">
        <v>300</v>
      </c>
      <c r="C1025" s="93">
        <v>1</v>
      </c>
      <c r="G1025" s="136" t="s">
        <v>302</v>
      </c>
      <c r="H1025" s="78">
        <v>823</v>
      </c>
      <c r="I1025" s="78">
        <v>5</v>
      </c>
      <c r="M1025" s="136" t="s">
        <v>533</v>
      </c>
      <c r="N1025" s="93">
        <v>145</v>
      </c>
      <c r="O1025" s="93">
        <v>34</v>
      </c>
      <c r="R1025" s="136" t="s">
        <v>302</v>
      </c>
      <c r="S1025" s="35">
        <v>610</v>
      </c>
      <c r="T1025" s="35">
        <v>218</v>
      </c>
    </row>
    <row r="1026" spans="1:20" x14ac:dyDescent="0.3">
      <c r="A1026" s="136" t="s">
        <v>533</v>
      </c>
      <c r="B1026" s="93">
        <v>145</v>
      </c>
      <c r="C1026" s="93">
        <v>34</v>
      </c>
      <c r="G1026" s="136" t="s">
        <v>303</v>
      </c>
      <c r="H1026" s="74">
        <v>116</v>
      </c>
      <c r="I1026" s="74">
        <v>0</v>
      </c>
      <c r="M1026" s="136" t="s">
        <v>302</v>
      </c>
      <c r="N1026" s="95">
        <v>812</v>
      </c>
      <c r="O1026" s="95">
        <v>16</v>
      </c>
      <c r="R1026" s="136" t="s">
        <v>303</v>
      </c>
      <c r="S1026" s="35">
        <v>103</v>
      </c>
      <c r="T1026" s="35">
        <v>13</v>
      </c>
    </row>
    <row r="1027" spans="1:20" x14ac:dyDescent="0.3">
      <c r="A1027" s="136" t="s">
        <v>302</v>
      </c>
      <c r="B1027" s="95">
        <v>812</v>
      </c>
      <c r="C1027" s="95">
        <v>16</v>
      </c>
      <c r="G1027" s="136" t="s">
        <v>304</v>
      </c>
      <c r="H1027" s="74">
        <v>505</v>
      </c>
      <c r="I1027" s="74">
        <v>1</v>
      </c>
      <c r="M1027" s="136" t="s">
        <v>303</v>
      </c>
      <c r="N1027" s="93">
        <v>116</v>
      </c>
      <c r="O1027" s="93">
        <v>0</v>
      </c>
      <c r="R1027" s="136" t="s">
        <v>304</v>
      </c>
      <c r="S1027" s="35">
        <v>395</v>
      </c>
      <c r="T1027" s="35">
        <v>111</v>
      </c>
    </row>
    <row r="1028" spans="1:20" x14ac:dyDescent="0.3">
      <c r="A1028" s="136" t="s">
        <v>303</v>
      </c>
      <c r="B1028" s="93">
        <v>116</v>
      </c>
      <c r="C1028" s="93">
        <v>0</v>
      </c>
      <c r="G1028" s="136" t="s">
        <v>305</v>
      </c>
      <c r="H1028" s="74">
        <v>508</v>
      </c>
      <c r="I1028" s="74">
        <v>4</v>
      </c>
      <c r="M1028" s="136" t="s">
        <v>304</v>
      </c>
      <c r="N1028" s="93">
        <v>486</v>
      </c>
      <c r="O1028" s="93">
        <v>20</v>
      </c>
      <c r="R1028" s="136" t="s">
        <v>305</v>
      </c>
      <c r="S1028" s="35">
        <v>251</v>
      </c>
      <c r="T1028" s="35">
        <v>261</v>
      </c>
    </row>
    <row r="1029" spans="1:20" x14ac:dyDescent="0.3">
      <c r="A1029" s="136" t="s">
        <v>304</v>
      </c>
      <c r="B1029" s="93">
        <v>486</v>
      </c>
      <c r="C1029" s="93">
        <v>20</v>
      </c>
      <c r="G1029" s="136" t="s">
        <v>306</v>
      </c>
      <c r="H1029" s="74">
        <v>439</v>
      </c>
      <c r="I1029" s="74">
        <v>1</v>
      </c>
      <c r="M1029" s="136" t="s">
        <v>305</v>
      </c>
      <c r="N1029" s="93">
        <v>493</v>
      </c>
      <c r="O1029" s="93">
        <v>19</v>
      </c>
      <c r="R1029" s="136" t="s">
        <v>306</v>
      </c>
      <c r="S1029" s="35">
        <v>330</v>
      </c>
      <c r="T1029" s="35">
        <v>110</v>
      </c>
    </row>
    <row r="1030" spans="1:20" x14ac:dyDescent="0.3">
      <c r="A1030" s="136" t="s">
        <v>305</v>
      </c>
      <c r="B1030" s="93">
        <v>493</v>
      </c>
      <c r="C1030" s="93">
        <v>19</v>
      </c>
      <c r="G1030" s="136" t="s">
        <v>307</v>
      </c>
      <c r="H1030" s="74">
        <v>548</v>
      </c>
      <c r="I1030" s="74">
        <v>6</v>
      </c>
      <c r="M1030" s="136" t="s">
        <v>306</v>
      </c>
      <c r="N1030" s="93">
        <v>432</v>
      </c>
      <c r="O1030" s="93">
        <v>8</v>
      </c>
      <c r="R1030" s="136" t="s">
        <v>307</v>
      </c>
      <c r="S1030" s="35">
        <v>390</v>
      </c>
      <c r="T1030" s="35">
        <v>164</v>
      </c>
    </row>
    <row r="1031" spans="1:20" x14ac:dyDescent="0.3">
      <c r="A1031" s="136" t="s">
        <v>306</v>
      </c>
      <c r="B1031" s="93">
        <v>432</v>
      </c>
      <c r="C1031" s="93">
        <v>8</v>
      </c>
      <c r="G1031" s="136" t="s">
        <v>234</v>
      </c>
      <c r="H1031" s="77">
        <v>99</v>
      </c>
      <c r="I1031" s="77">
        <v>5</v>
      </c>
      <c r="M1031" s="136" t="s">
        <v>307</v>
      </c>
      <c r="N1031" s="93">
        <v>553</v>
      </c>
      <c r="O1031" s="93">
        <v>1</v>
      </c>
      <c r="R1031" s="136" t="s">
        <v>234</v>
      </c>
      <c r="S1031" s="35">
        <v>69</v>
      </c>
      <c r="T1031" s="35">
        <v>35</v>
      </c>
    </row>
    <row r="1032" spans="1:20" x14ac:dyDescent="0.3">
      <c r="A1032" s="136" t="s">
        <v>307</v>
      </c>
      <c r="B1032" s="93">
        <v>553</v>
      </c>
      <c r="C1032" s="93">
        <v>1</v>
      </c>
      <c r="G1032" s="136" t="s">
        <v>308</v>
      </c>
      <c r="H1032" s="74">
        <v>542</v>
      </c>
      <c r="I1032" s="74">
        <v>0</v>
      </c>
      <c r="M1032" s="136" t="s">
        <v>234</v>
      </c>
      <c r="N1032" s="96">
        <v>102</v>
      </c>
      <c r="O1032" s="96">
        <v>2</v>
      </c>
      <c r="R1032" s="136" t="s">
        <v>308</v>
      </c>
      <c r="S1032" s="35">
        <v>383</v>
      </c>
      <c r="T1032" s="35">
        <v>159</v>
      </c>
    </row>
    <row r="1033" spans="1:20" x14ac:dyDescent="0.3">
      <c r="A1033" s="136" t="s">
        <v>234</v>
      </c>
      <c r="B1033" s="96">
        <v>102</v>
      </c>
      <c r="C1033" s="96">
        <v>2</v>
      </c>
      <c r="G1033" s="136" t="s">
        <v>237</v>
      </c>
      <c r="H1033" s="76">
        <v>1897</v>
      </c>
      <c r="I1033" s="76">
        <v>5</v>
      </c>
      <c r="M1033" s="136" t="s">
        <v>308</v>
      </c>
      <c r="N1033" s="93">
        <v>541</v>
      </c>
      <c r="O1033" s="93">
        <v>1</v>
      </c>
      <c r="R1033" s="136" t="s">
        <v>237</v>
      </c>
      <c r="S1033" s="35">
        <v>1282</v>
      </c>
      <c r="T1033" s="35">
        <v>620</v>
      </c>
    </row>
    <row r="1034" spans="1:20" x14ac:dyDescent="0.3">
      <c r="A1034" s="136" t="s">
        <v>308</v>
      </c>
      <c r="B1034" s="93">
        <v>541</v>
      </c>
      <c r="C1034" s="93">
        <v>1</v>
      </c>
      <c r="G1034" s="136" t="s">
        <v>534</v>
      </c>
      <c r="H1034" s="76">
        <v>139</v>
      </c>
      <c r="I1034" s="76">
        <v>3</v>
      </c>
      <c r="M1034" s="136" t="s">
        <v>237</v>
      </c>
      <c r="N1034" s="97">
        <v>1894</v>
      </c>
      <c r="O1034" s="97">
        <v>8</v>
      </c>
      <c r="R1034" s="136" t="s">
        <v>534</v>
      </c>
      <c r="S1034" s="35">
        <v>44</v>
      </c>
      <c r="T1034" s="35">
        <v>98</v>
      </c>
    </row>
    <row r="1035" spans="1:20" x14ac:dyDescent="0.3">
      <c r="A1035" s="136" t="s">
        <v>237</v>
      </c>
      <c r="B1035" s="97">
        <v>1894</v>
      </c>
      <c r="C1035" s="97">
        <v>8</v>
      </c>
      <c r="G1035" s="136" t="s">
        <v>235</v>
      </c>
      <c r="H1035" s="74">
        <v>218</v>
      </c>
      <c r="I1035" s="74">
        <v>0</v>
      </c>
      <c r="M1035" s="136" t="s">
        <v>534</v>
      </c>
      <c r="N1035" s="97">
        <v>140</v>
      </c>
      <c r="O1035" s="97">
        <v>2</v>
      </c>
      <c r="R1035" s="136" t="s">
        <v>235</v>
      </c>
      <c r="S1035" s="35">
        <v>183</v>
      </c>
      <c r="T1035" s="35">
        <v>35</v>
      </c>
    </row>
    <row r="1036" spans="1:20" x14ac:dyDescent="0.3">
      <c r="A1036" s="136" t="s">
        <v>534</v>
      </c>
      <c r="B1036" s="97">
        <v>140</v>
      </c>
      <c r="C1036" s="97">
        <v>2</v>
      </c>
      <c r="G1036" s="136" t="s">
        <v>309</v>
      </c>
      <c r="H1036" s="74">
        <v>814</v>
      </c>
      <c r="I1036" s="74">
        <v>2</v>
      </c>
      <c r="M1036" s="136" t="s">
        <v>235</v>
      </c>
      <c r="N1036" s="93">
        <v>218</v>
      </c>
      <c r="O1036" s="93">
        <v>0</v>
      </c>
      <c r="R1036" s="136" t="s">
        <v>309</v>
      </c>
      <c r="S1036" s="35">
        <v>526</v>
      </c>
      <c r="T1036" s="35">
        <v>290</v>
      </c>
    </row>
    <row r="1037" spans="1:20" x14ac:dyDescent="0.3">
      <c r="A1037" s="136" t="s">
        <v>235</v>
      </c>
      <c r="B1037" s="93">
        <v>218</v>
      </c>
      <c r="C1037" s="93">
        <v>0</v>
      </c>
      <c r="G1037" s="136" t="s">
        <v>236</v>
      </c>
      <c r="H1037" s="74">
        <v>2770</v>
      </c>
      <c r="I1037" s="74">
        <v>65</v>
      </c>
      <c r="M1037" s="136" t="s">
        <v>309</v>
      </c>
      <c r="N1037" s="93">
        <v>791</v>
      </c>
      <c r="O1037" s="93">
        <v>25</v>
      </c>
      <c r="R1037" s="136" t="s">
        <v>236</v>
      </c>
      <c r="S1037" s="35">
        <v>1850</v>
      </c>
      <c r="T1037" s="35">
        <v>985</v>
      </c>
    </row>
    <row r="1038" spans="1:20" x14ac:dyDescent="0.3">
      <c r="A1038" s="136" t="s">
        <v>309</v>
      </c>
      <c r="B1038" s="93">
        <v>791</v>
      </c>
      <c r="C1038" s="93">
        <v>25</v>
      </c>
      <c r="G1038" s="136" t="s">
        <v>310</v>
      </c>
      <c r="H1038" s="74">
        <v>135</v>
      </c>
      <c r="I1038" s="74">
        <v>0</v>
      </c>
      <c r="M1038" s="136" t="s">
        <v>236</v>
      </c>
      <c r="N1038" s="93">
        <v>2794</v>
      </c>
      <c r="O1038" s="93">
        <v>41</v>
      </c>
      <c r="R1038" s="136" t="s">
        <v>310</v>
      </c>
      <c r="S1038" s="35">
        <v>113</v>
      </c>
      <c r="T1038" s="35">
        <v>22</v>
      </c>
    </row>
    <row r="1039" spans="1:20" x14ac:dyDescent="0.3">
      <c r="A1039" s="136" t="s">
        <v>236</v>
      </c>
      <c r="B1039" s="93">
        <v>2794</v>
      </c>
      <c r="C1039" s="93">
        <v>41</v>
      </c>
      <c r="G1039" s="136" t="s">
        <v>311</v>
      </c>
      <c r="H1039" s="74">
        <v>756</v>
      </c>
      <c r="I1039" s="74">
        <v>3</v>
      </c>
      <c r="M1039" s="136" t="s">
        <v>310</v>
      </c>
      <c r="N1039" s="93">
        <v>135</v>
      </c>
      <c r="O1039" s="93">
        <v>0</v>
      </c>
      <c r="R1039" s="136" t="s">
        <v>311</v>
      </c>
      <c r="S1039" s="35">
        <v>542</v>
      </c>
      <c r="T1039" s="35">
        <v>217</v>
      </c>
    </row>
    <row r="1040" spans="1:20" x14ac:dyDescent="0.3">
      <c r="A1040" s="136" t="s">
        <v>310</v>
      </c>
      <c r="B1040" s="93">
        <v>135</v>
      </c>
      <c r="C1040" s="93">
        <v>0</v>
      </c>
      <c r="G1040" s="136" t="s">
        <v>312</v>
      </c>
      <c r="H1040" s="74">
        <v>192</v>
      </c>
      <c r="I1040" s="74">
        <v>0</v>
      </c>
      <c r="M1040" s="136" t="s">
        <v>311</v>
      </c>
      <c r="N1040" s="98">
        <v>752</v>
      </c>
      <c r="O1040" s="93">
        <v>7</v>
      </c>
      <c r="R1040" s="136" t="s">
        <v>312</v>
      </c>
      <c r="S1040" s="35">
        <v>150</v>
      </c>
      <c r="T1040" s="35">
        <v>42</v>
      </c>
    </row>
    <row r="1041" spans="1:20" x14ac:dyDescent="0.3">
      <c r="A1041" s="136" t="s">
        <v>311</v>
      </c>
      <c r="B1041" s="98">
        <v>752</v>
      </c>
      <c r="C1041" s="93">
        <v>7</v>
      </c>
      <c r="G1041"/>
      <c r="H1041" s="35">
        <f>SUM(H1007:H1040)</f>
        <v>19609</v>
      </c>
      <c r="I1041" s="35">
        <f>SUM(I1007:I1040)</f>
        <v>140</v>
      </c>
      <c r="M1041" s="136" t="s">
        <v>312</v>
      </c>
      <c r="N1041" s="93">
        <v>191</v>
      </c>
      <c r="O1041" s="93">
        <v>1</v>
      </c>
      <c r="R1041"/>
      <c r="S1041" s="35">
        <f>SUM(S1007:S1040)</f>
        <v>12759</v>
      </c>
      <c r="T1041" s="35">
        <f>SUM(T1007:T1040)</f>
        <v>6990</v>
      </c>
    </row>
    <row r="1042" spans="1:20" x14ac:dyDescent="0.3">
      <c r="A1042" s="136" t="s">
        <v>312</v>
      </c>
      <c r="B1042" s="93">
        <v>191</v>
      </c>
      <c r="C1042" s="93">
        <v>1</v>
      </c>
      <c r="H1042" s="11"/>
      <c r="I1042" s="11"/>
      <c r="M1042"/>
      <c r="N1042" s="35">
        <f>SUM(N1008:N1041)</f>
        <v>19411</v>
      </c>
      <c r="O1042" s="35">
        <f>SUM(O1008:O1041)</f>
        <v>338</v>
      </c>
    </row>
    <row r="1043" spans="1:20" x14ac:dyDescent="0.3">
      <c r="A1043"/>
      <c r="B1043" s="35">
        <f>SUM(B1009:B1042)</f>
        <v>19411</v>
      </c>
      <c r="C1043" s="35">
        <f>SUM(C1009:C1042)</f>
        <v>338</v>
      </c>
      <c r="H1043" s="11"/>
      <c r="I1043" s="11"/>
      <c r="M1043" s="13"/>
      <c r="N1043" s="14"/>
      <c r="O1043" s="14"/>
    </row>
    <row r="1044" spans="1:20" x14ac:dyDescent="0.3">
      <c r="B1044" s="11"/>
      <c r="C1044" s="11"/>
      <c r="H1044" s="11"/>
      <c r="I1044" s="11"/>
      <c r="M1044" s="13"/>
      <c r="N1044" s="14"/>
      <c r="O1044" s="14"/>
    </row>
    <row r="1045" spans="1:20" x14ac:dyDescent="0.3">
      <c r="B1045" s="11"/>
      <c r="C1045" s="11"/>
      <c r="H1045" s="11"/>
      <c r="I1045" s="11"/>
      <c r="M1045" s="13"/>
      <c r="N1045" s="14"/>
      <c r="O1045" s="14"/>
    </row>
    <row r="1046" spans="1:20" x14ac:dyDescent="0.3">
      <c r="B1046" s="11"/>
      <c r="C1046" s="11"/>
      <c r="H1046" s="11"/>
      <c r="I1046" s="11"/>
      <c r="M1046" s="13"/>
      <c r="N1046" s="14"/>
      <c r="O1046" s="14"/>
    </row>
    <row r="1047" spans="1:20" x14ac:dyDescent="0.3">
      <c r="B1047" s="11"/>
      <c r="C1047" s="11"/>
      <c r="H1047" s="11"/>
      <c r="I1047" s="11"/>
      <c r="M1047" s="13"/>
      <c r="N1047" s="14"/>
      <c r="O1047" s="14"/>
    </row>
    <row r="1048" spans="1:20" x14ac:dyDescent="0.3">
      <c r="B1048" s="11"/>
      <c r="C1048" s="11"/>
      <c r="H1048" s="11"/>
      <c r="I1048" s="11"/>
      <c r="M1048" s="13"/>
      <c r="N1048" s="14"/>
      <c r="O1048" s="14"/>
    </row>
    <row r="1049" spans="1:20" x14ac:dyDescent="0.3">
      <c r="B1049" s="11"/>
      <c r="C1049" s="11"/>
      <c r="H1049" s="11"/>
      <c r="I1049" s="11"/>
      <c r="M1049" s="13"/>
      <c r="N1049" s="14"/>
      <c r="O1049" s="14"/>
    </row>
    <row r="1050" spans="1:20" x14ac:dyDescent="0.3">
      <c r="B1050" s="11"/>
      <c r="C1050" s="11"/>
      <c r="H1050" s="11"/>
      <c r="I1050" s="11"/>
      <c r="M1050" s="13"/>
      <c r="N1050" s="14"/>
      <c r="O1050" s="14"/>
    </row>
    <row r="1051" spans="1:20" x14ac:dyDescent="0.3">
      <c r="B1051" s="11"/>
      <c r="C1051" s="11"/>
      <c r="H1051" s="11"/>
      <c r="I1051" s="11"/>
      <c r="M1051" s="13"/>
      <c r="N1051" s="14"/>
      <c r="O1051" s="14"/>
    </row>
    <row r="1052" spans="1:20" x14ac:dyDescent="0.3">
      <c r="B1052" s="11"/>
      <c r="C1052" s="11"/>
      <c r="H1052" s="11"/>
      <c r="I1052" s="11"/>
      <c r="M1052" s="13"/>
      <c r="N1052" s="14"/>
      <c r="O1052" s="14"/>
    </row>
    <row r="1053" spans="1:20" x14ac:dyDescent="0.3">
      <c r="B1053" s="11"/>
      <c r="C1053" s="11"/>
      <c r="H1053" s="11"/>
      <c r="I1053" s="11"/>
      <c r="M1053" s="13"/>
      <c r="N1053" s="14"/>
      <c r="O1053" s="14"/>
    </row>
    <row r="1054" spans="1:20" x14ac:dyDescent="0.3">
      <c r="B1054" s="11"/>
      <c r="C1054" s="11"/>
      <c r="H1054" s="11"/>
      <c r="I1054" s="11"/>
      <c r="M1054" s="13"/>
      <c r="N1054" s="14"/>
      <c r="O1054" s="14"/>
    </row>
    <row r="1055" spans="1:20" x14ac:dyDescent="0.3">
      <c r="B1055" s="11"/>
      <c r="C1055" s="11"/>
      <c r="H1055" s="11"/>
      <c r="I1055" s="11"/>
      <c r="M1055" s="13"/>
      <c r="N1055" s="14"/>
      <c r="O1055" s="14"/>
    </row>
    <row r="1056" spans="1:20" x14ac:dyDescent="0.3">
      <c r="B1056" s="11"/>
      <c r="C1056" s="11"/>
      <c r="H1056" s="11"/>
      <c r="I1056" s="11"/>
      <c r="M1056" s="13"/>
      <c r="N1056" s="14"/>
      <c r="O1056" s="14"/>
    </row>
    <row r="1057" spans="1:15" x14ac:dyDescent="0.3">
      <c r="B1057" s="11"/>
      <c r="C1057" s="11"/>
      <c r="H1057" s="11"/>
      <c r="I1057" s="11"/>
      <c r="M1057" s="13"/>
      <c r="N1057" s="14"/>
      <c r="O1057" s="14"/>
    </row>
    <row r="1058" spans="1:15" x14ac:dyDescent="0.3">
      <c r="B1058" s="11"/>
      <c r="C1058" s="11"/>
      <c r="F1058" t="s">
        <v>728</v>
      </c>
      <c r="G1058" t="s">
        <v>43</v>
      </c>
      <c r="H1058"/>
      <c r="N1058" s="14"/>
      <c r="O1058" s="14"/>
    </row>
    <row r="1059" spans="1:15" x14ac:dyDescent="0.3">
      <c r="B1059" s="11"/>
      <c r="F1059" s="31" t="s">
        <v>293</v>
      </c>
      <c r="G1059" s="32">
        <v>6</v>
      </c>
      <c r="H1059"/>
      <c r="N1059" s="11"/>
      <c r="O1059" s="11"/>
    </row>
    <row r="1060" spans="1:15" x14ac:dyDescent="0.3">
      <c r="A1060" s="4" t="s">
        <v>315</v>
      </c>
      <c r="F1060" s="31" t="s">
        <v>0</v>
      </c>
      <c r="G1060" s="32">
        <v>132</v>
      </c>
      <c r="H1060"/>
    </row>
    <row r="1061" spans="1:15" x14ac:dyDescent="0.3">
      <c r="F1061" s="31" t="s">
        <v>62</v>
      </c>
      <c r="G1061" s="32">
        <v>33</v>
      </c>
      <c r="H1061"/>
    </row>
    <row r="1062" spans="1:15" x14ac:dyDescent="0.3">
      <c r="A1062" t="s">
        <v>1</v>
      </c>
      <c r="B1062" t="s">
        <v>43</v>
      </c>
      <c r="F1062" s="31" t="s">
        <v>250</v>
      </c>
      <c r="G1062" s="32">
        <v>57</v>
      </c>
      <c r="H1062"/>
    </row>
    <row r="1063" spans="1:15" x14ac:dyDescent="0.3">
      <c r="A1063" s="31" t="s">
        <v>1039</v>
      </c>
      <c r="B1063" s="32"/>
      <c r="F1063"/>
      <c r="G1063">
        <f>SUM(G1059:G1062)</f>
        <v>228</v>
      </c>
      <c r="H1063"/>
    </row>
    <row r="1064" spans="1:15" x14ac:dyDescent="0.3">
      <c r="A1064" s="31" t="s">
        <v>535</v>
      </c>
      <c r="B1064" s="32">
        <v>1</v>
      </c>
      <c r="F1064"/>
      <c r="G1064"/>
      <c r="H1064"/>
    </row>
    <row r="1065" spans="1:15" x14ac:dyDescent="0.3">
      <c r="A1065" s="31" t="s">
        <v>536</v>
      </c>
      <c r="B1065" s="32">
        <v>6</v>
      </c>
      <c r="F1065"/>
      <c r="G1065"/>
      <c r="H1065"/>
    </row>
    <row r="1066" spans="1:15" x14ac:dyDescent="0.3">
      <c r="A1066" s="31" t="s">
        <v>537</v>
      </c>
      <c r="B1066" s="32">
        <v>3</v>
      </c>
    </row>
    <row r="1067" spans="1:15" x14ac:dyDescent="0.3">
      <c r="A1067" s="31" t="s">
        <v>538</v>
      </c>
      <c r="B1067" s="32">
        <v>12</v>
      </c>
    </row>
    <row r="1068" spans="1:15" x14ac:dyDescent="0.3">
      <c r="A1068" s="31" t="s">
        <v>539</v>
      </c>
      <c r="B1068" s="32">
        <v>11</v>
      </c>
    </row>
    <row r="1069" spans="1:15" x14ac:dyDescent="0.3">
      <c r="A1069" s="31" t="s">
        <v>540</v>
      </c>
      <c r="B1069" s="32">
        <v>9</v>
      </c>
    </row>
    <row r="1070" spans="1:15" x14ac:dyDescent="0.3">
      <c r="A1070" s="31" t="s">
        <v>541</v>
      </c>
      <c r="B1070" s="32">
        <v>39</v>
      </c>
    </row>
    <row r="1071" spans="1:15" x14ac:dyDescent="0.3">
      <c r="A1071" s="31" t="s">
        <v>542</v>
      </c>
      <c r="B1071" s="32">
        <v>6</v>
      </c>
    </row>
    <row r="1072" spans="1:15" x14ac:dyDescent="0.3">
      <c r="A1072" s="31" t="s">
        <v>1040</v>
      </c>
      <c r="B1072" s="32">
        <v>1</v>
      </c>
    </row>
    <row r="1073" spans="1:2" x14ac:dyDescent="0.3">
      <c r="A1073" s="31" t="s">
        <v>729</v>
      </c>
      <c r="B1073" s="32">
        <v>1</v>
      </c>
    </row>
    <row r="1074" spans="1:2" x14ac:dyDescent="0.3">
      <c r="A1074" s="31" t="s">
        <v>654</v>
      </c>
      <c r="B1074" s="32">
        <v>1</v>
      </c>
    </row>
    <row r="1075" spans="1:2" x14ac:dyDescent="0.3">
      <c r="A1075" s="31" t="s">
        <v>543</v>
      </c>
      <c r="B1075" s="32">
        <v>13</v>
      </c>
    </row>
    <row r="1076" spans="1:2" x14ac:dyDescent="0.3">
      <c r="A1076" s="31" t="s">
        <v>544</v>
      </c>
      <c r="B1076" s="32">
        <v>27</v>
      </c>
    </row>
    <row r="1077" spans="1:2" x14ac:dyDescent="0.3">
      <c r="A1077" s="31" t="s">
        <v>545</v>
      </c>
      <c r="B1077" s="32">
        <v>2</v>
      </c>
    </row>
    <row r="1078" spans="1:2" x14ac:dyDescent="0.3">
      <c r="A1078" s="31" t="s">
        <v>546</v>
      </c>
      <c r="B1078" s="32">
        <v>92</v>
      </c>
    </row>
    <row r="1079" spans="1:2" x14ac:dyDescent="0.3">
      <c r="A1079" s="31" t="s">
        <v>547</v>
      </c>
      <c r="B1079" s="32">
        <v>4</v>
      </c>
    </row>
    <row r="1080" spans="1:2" x14ac:dyDescent="0.3">
      <c r="A1080"/>
      <c r="B1080">
        <f>SUM(B1064:B1079)</f>
        <v>228</v>
      </c>
    </row>
    <row r="1081" spans="1:2" x14ac:dyDescent="0.3">
      <c r="A1081" s="31"/>
      <c r="B1081" s="32"/>
    </row>
    <row r="1082" spans="1:2" x14ac:dyDescent="0.3">
      <c r="A1082"/>
      <c r="B1082"/>
    </row>
    <row r="1105" spans="1:25" x14ac:dyDescent="0.3">
      <c r="A1105" s="4" t="s">
        <v>316</v>
      </c>
    </row>
    <row r="1108" spans="1:25" x14ac:dyDescent="0.3">
      <c r="A1108" s="4" t="s">
        <v>317</v>
      </c>
    </row>
    <row r="1109" spans="1:25" x14ac:dyDescent="0.3">
      <c r="F1109" s="10"/>
      <c r="G1109" s="10"/>
      <c r="H1109" s="10"/>
      <c r="I1109" s="10"/>
      <c r="J1109" s="10"/>
      <c r="K1109" s="10"/>
      <c r="L1109" s="10"/>
      <c r="M1109" s="10"/>
    </row>
    <row r="1110" spans="1:25" x14ac:dyDescent="0.3">
      <c r="A1110" s="4" t="s">
        <v>318</v>
      </c>
      <c r="F1110"/>
      <c r="G1110"/>
      <c r="H1110"/>
      <c r="I1110"/>
      <c r="J1110"/>
      <c r="K1110"/>
      <c r="L1110"/>
      <c r="M1110"/>
    </row>
    <row r="1111" spans="1:25" ht="15.6" customHeight="1" x14ac:dyDescent="0.3">
      <c r="A1111" s="115" t="s">
        <v>319</v>
      </c>
      <c r="B1111" s="128" t="s">
        <v>320</v>
      </c>
      <c r="C1111" s="129"/>
      <c r="D1111" s="130"/>
      <c r="E1111"/>
      <c r="F1111"/>
      <c r="G1111" s="80" t="s">
        <v>334</v>
      </c>
      <c r="H1111" s="80" t="s">
        <v>321</v>
      </c>
      <c r="I1111" s="80" t="s">
        <v>322</v>
      </c>
      <c r="J1111" s="80" t="s">
        <v>89</v>
      </c>
      <c r="K1111" s="80" t="s">
        <v>323</v>
      </c>
      <c r="L1111" s="80" t="s">
        <v>333</v>
      </c>
      <c r="M1111" s="80" t="s">
        <v>324</v>
      </c>
      <c r="N1111" s="80" t="s">
        <v>373</v>
      </c>
      <c r="O1111" s="80" t="s">
        <v>325</v>
      </c>
      <c r="P1111" s="80" t="s">
        <v>373</v>
      </c>
      <c r="W1111"/>
      <c r="X1111"/>
      <c r="Y1111"/>
    </row>
    <row r="1112" spans="1:25" ht="31.2" x14ac:dyDescent="0.3">
      <c r="A1112" s="116"/>
      <c r="B1112" s="79" t="s">
        <v>314</v>
      </c>
      <c r="C1112" s="79" t="s">
        <v>313</v>
      </c>
      <c r="D1112" s="79" t="s">
        <v>22</v>
      </c>
      <c r="E1112"/>
      <c r="F1112"/>
      <c r="G1112" s="31" t="s">
        <v>326</v>
      </c>
      <c r="H1112" s="32">
        <v>158</v>
      </c>
      <c r="I1112" s="32">
        <v>241</v>
      </c>
      <c r="J1112" s="32">
        <v>409</v>
      </c>
      <c r="K1112" s="32">
        <v>172</v>
      </c>
      <c r="L1112" s="32">
        <v>185</v>
      </c>
      <c r="M1112" s="32">
        <v>164</v>
      </c>
      <c r="N1112" s="32">
        <v>137</v>
      </c>
      <c r="O1112" s="32">
        <v>235</v>
      </c>
      <c r="P1112" s="32">
        <v>110</v>
      </c>
      <c r="W1112"/>
      <c r="X1112"/>
      <c r="Y1112"/>
    </row>
    <row r="1113" spans="1:25" x14ac:dyDescent="0.3">
      <c r="A1113" s="81" t="s">
        <v>326</v>
      </c>
      <c r="B1113" s="82">
        <v>878</v>
      </c>
      <c r="C1113" s="82">
        <v>823</v>
      </c>
      <c r="D1113" s="81">
        <f>SUM(B1113:C1113)</f>
        <v>1701</v>
      </c>
      <c r="E1113"/>
      <c r="F1113" s="10"/>
      <c r="G1113" s="10"/>
      <c r="H1113" s="10"/>
      <c r="I1113" s="10"/>
      <c r="J1113" s="10"/>
      <c r="K1113" s="10"/>
      <c r="L1113" s="10"/>
      <c r="M1113" s="10"/>
      <c r="N1113" s="32"/>
      <c r="O1113" s="32"/>
      <c r="P1113" s="32"/>
      <c r="W1113"/>
      <c r="X1113"/>
      <c r="Y1113"/>
    </row>
    <row r="1114" spans="1:25" x14ac:dyDescent="0.3">
      <c r="F1114" s="10"/>
      <c r="G1114" s="10"/>
      <c r="H1114" s="10"/>
      <c r="I1114" s="10"/>
      <c r="J1114" s="10"/>
      <c r="K1114" s="10"/>
      <c r="L1114" s="10"/>
      <c r="M1114" s="10"/>
    </row>
    <row r="1115" spans="1:25" x14ac:dyDescent="0.3">
      <c r="A1115" s="4" t="s">
        <v>414</v>
      </c>
      <c r="F1115" s="10"/>
      <c r="G1115" s="10"/>
      <c r="H1115" s="10"/>
      <c r="I1115" s="10"/>
      <c r="J1115" s="10"/>
      <c r="K1115" s="10"/>
      <c r="L1115" s="10"/>
      <c r="M1115" s="10"/>
    </row>
    <row r="1116" spans="1:25" x14ac:dyDescent="0.3">
      <c r="F1116" s="10"/>
      <c r="G1116" s="10"/>
      <c r="H1116" s="10"/>
      <c r="I1116" s="10"/>
      <c r="J1116" s="10"/>
      <c r="K1116" s="10"/>
      <c r="L1116" s="10"/>
      <c r="M1116" s="10"/>
    </row>
    <row r="1117" spans="1:25" x14ac:dyDescent="0.3">
      <c r="A1117" t="s">
        <v>45</v>
      </c>
      <c r="B1117" s="35" t="s">
        <v>43</v>
      </c>
      <c r="F1117" s="10"/>
      <c r="G1117" s="10"/>
      <c r="H1117" s="10"/>
      <c r="I1117" s="10"/>
      <c r="J1117" s="10"/>
      <c r="K1117" s="10"/>
      <c r="L1117" s="10"/>
      <c r="M1117" s="10"/>
    </row>
    <row r="1118" spans="1:25" x14ac:dyDescent="0.3">
      <c r="A1118" t="s">
        <v>45</v>
      </c>
      <c r="B1118" s="35" t="s">
        <v>43</v>
      </c>
      <c r="F1118" s="10"/>
      <c r="G1118" s="10"/>
      <c r="H1118" s="10"/>
      <c r="I1118" s="10"/>
      <c r="J1118" s="10"/>
      <c r="K1118" s="10"/>
      <c r="L1118" s="10"/>
      <c r="M1118" s="10"/>
    </row>
    <row r="1119" spans="1:25" x14ac:dyDescent="0.3">
      <c r="A1119" s="31" t="s">
        <v>730</v>
      </c>
      <c r="B1119" s="32">
        <v>34</v>
      </c>
      <c r="F1119" s="10"/>
      <c r="G1119" s="10"/>
      <c r="H1119" s="10"/>
      <c r="I1119" s="10"/>
      <c r="J1119" s="10"/>
      <c r="K1119" s="10"/>
      <c r="L1119" s="10"/>
      <c r="M1119" s="10"/>
    </row>
    <row r="1120" spans="1:25" x14ac:dyDescent="0.3">
      <c r="A1120" s="31" t="s">
        <v>731</v>
      </c>
      <c r="B1120" s="32">
        <v>67</v>
      </c>
      <c r="F1120" s="10"/>
      <c r="G1120" s="10"/>
      <c r="H1120" s="10"/>
      <c r="I1120" s="10"/>
      <c r="J1120" s="10"/>
      <c r="K1120" s="10"/>
      <c r="L1120" s="10"/>
      <c r="M1120" s="10"/>
    </row>
    <row r="1121" spans="1:13" x14ac:dyDescent="0.3">
      <c r="A1121" s="31" t="s">
        <v>732</v>
      </c>
      <c r="B1121" s="32">
        <v>2</v>
      </c>
      <c r="F1121" s="10"/>
      <c r="G1121" s="10"/>
      <c r="H1121" s="10"/>
      <c r="I1121" s="10"/>
      <c r="J1121" s="10"/>
      <c r="K1121" s="10"/>
      <c r="L1121" s="10"/>
      <c r="M1121" s="10"/>
    </row>
    <row r="1122" spans="1:13" x14ac:dyDescent="0.3">
      <c r="A1122" s="31" t="s">
        <v>733</v>
      </c>
      <c r="B1122" s="32">
        <v>78</v>
      </c>
      <c r="F1122" s="10"/>
      <c r="G1122" s="10"/>
      <c r="H1122" s="10"/>
      <c r="I1122" s="10"/>
      <c r="J1122" s="10"/>
      <c r="K1122" s="10"/>
      <c r="L1122" s="10"/>
      <c r="M1122" s="10"/>
    </row>
    <row r="1123" spans="1:13" x14ac:dyDescent="0.3">
      <c r="A1123" s="31" t="s">
        <v>734</v>
      </c>
      <c r="B1123" s="32">
        <v>28</v>
      </c>
      <c r="F1123" s="10"/>
      <c r="G1123" s="10"/>
      <c r="H1123" s="10"/>
      <c r="I1123" s="10"/>
      <c r="J1123" s="10"/>
      <c r="K1123" s="10"/>
      <c r="L1123" s="10"/>
      <c r="M1123" s="10"/>
    </row>
    <row r="1124" spans="1:13" x14ac:dyDescent="0.3">
      <c r="A1124" s="31" t="s">
        <v>735</v>
      </c>
      <c r="B1124" s="32">
        <v>24</v>
      </c>
      <c r="F1124" s="10"/>
      <c r="G1124" s="10"/>
      <c r="H1124" s="10"/>
      <c r="I1124" s="10"/>
      <c r="J1124" s="10"/>
      <c r="K1124" s="10"/>
      <c r="L1124" s="10"/>
      <c r="M1124" s="10"/>
    </row>
    <row r="1125" spans="1:13" x14ac:dyDescent="0.3">
      <c r="A1125" s="31" t="s">
        <v>736</v>
      </c>
      <c r="B1125" s="32">
        <v>28</v>
      </c>
      <c r="F1125" s="10"/>
      <c r="G1125" s="10"/>
      <c r="H1125" s="10"/>
      <c r="I1125" s="10"/>
      <c r="J1125" s="10"/>
      <c r="K1125" s="10"/>
      <c r="L1125" s="10"/>
      <c r="M1125" s="10"/>
    </row>
    <row r="1126" spans="1:13" x14ac:dyDescent="0.3">
      <c r="A1126" s="31" t="s">
        <v>737</v>
      </c>
      <c r="B1126" s="32">
        <v>65</v>
      </c>
      <c r="F1126" s="10"/>
      <c r="G1126" s="10"/>
      <c r="H1126" s="10"/>
      <c r="I1126" s="10"/>
      <c r="J1126" s="10"/>
      <c r="K1126" s="10"/>
      <c r="L1126" s="10"/>
      <c r="M1126" s="10"/>
    </row>
    <row r="1127" spans="1:13" x14ac:dyDescent="0.3">
      <c r="A1127" s="31" t="s">
        <v>738</v>
      </c>
      <c r="B1127" s="32">
        <v>83</v>
      </c>
      <c r="F1127" s="10"/>
      <c r="G1127" s="10"/>
      <c r="H1127" s="10"/>
      <c r="I1127" s="10"/>
      <c r="J1127" s="10"/>
      <c r="K1127" s="10"/>
      <c r="L1127" s="10"/>
      <c r="M1127" s="10"/>
    </row>
    <row r="1128" spans="1:13" x14ac:dyDescent="0.3">
      <c r="A1128" s="31" t="s">
        <v>739</v>
      </c>
      <c r="B1128" s="32">
        <v>60</v>
      </c>
      <c r="F1128" s="10"/>
      <c r="G1128" s="10"/>
      <c r="H1128" s="10"/>
      <c r="I1128" s="10"/>
      <c r="J1128" s="10"/>
      <c r="K1128" s="10"/>
      <c r="L1128" s="10"/>
      <c r="M1128" s="10"/>
    </row>
    <row r="1129" spans="1:13" x14ac:dyDescent="0.3">
      <c r="A1129" s="31" t="s">
        <v>740</v>
      </c>
      <c r="B1129" s="32">
        <v>13</v>
      </c>
      <c r="F1129" s="10"/>
      <c r="G1129" s="10"/>
      <c r="H1129" s="10"/>
      <c r="I1129" s="10"/>
      <c r="J1129" s="10"/>
      <c r="K1129" s="10"/>
      <c r="L1129" s="10"/>
      <c r="M1129" s="10"/>
    </row>
    <row r="1130" spans="1:13" x14ac:dyDescent="0.3">
      <c r="A1130" s="31" t="s">
        <v>741</v>
      </c>
      <c r="B1130" s="32">
        <v>58</v>
      </c>
      <c r="F1130" s="10"/>
      <c r="G1130" s="10"/>
      <c r="H1130" s="10"/>
      <c r="I1130" s="10"/>
      <c r="J1130" s="10"/>
      <c r="K1130" s="10"/>
      <c r="L1130" s="10"/>
      <c r="M1130" s="10"/>
    </row>
    <row r="1131" spans="1:13" x14ac:dyDescent="0.3">
      <c r="A1131" s="31" t="s">
        <v>742</v>
      </c>
      <c r="B1131" s="32">
        <v>59</v>
      </c>
      <c r="F1131" s="10"/>
      <c r="G1131" s="10"/>
      <c r="H1131" s="10"/>
      <c r="I1131" s="10"/>
      <c r="J1131" s="10"/>
      <c r="K1131" s="10"/>
      <c r="L1131" s="10"/>
      <c r="M1131" s="10"/>
    </row>
    <row r="1132" spans="1:13" x14ac:dyDescent="0.3">
      <c r="A1132" s="31" t="s">
        <v>743</v>
      </c>
      <c r="B1132" s="32">
        <v>43</v>
      </c>
      <c r="F1132" s="10"/>
      <c r="G1132" s="10"/>
      <c r="H1132" s="10"/>
      <c r="I1132" s="10"/>
      <c r="J1132" s="10"/>
      <c r="K1132" s="10"/>
      <c r="L1132" s="10"/>
      <c r="M1132" s="10"/>
    </row>
    <row r="1133" spans="1:13" x14ac:dyDescent="0.3">
      <c r="A1133" s="31" t="s">
        <v>744</v>
      </c>
      <c r="B1133" s="32">
        <v>86</v>
      </c>
      <c r="F1133" s="10"/>
      <c r="G1133" s="10"/>
      <c r="H1133" s="10"/>
      <c r="I1133" s="10"/>
      <c r="J1133" s="10"/>
      <c r="K1133" s="10"/>
      <c r="L1133" s="10"/>
      <c r="M1133" s="10"/>
    </row>
    <row r="1134" spans="1:13" x14ac:dyDescent="0.3">
      <c r="A1134" s="31" t="s">
        <v>745</v>
      </c>
      <c r="B1134" s="32">
        <v>342</v>
      </c>
      <c r="F1134" s="10"/>
      <c r="G1134" s="10"/>
      <c r="H1134" s="10"/>
      <c r="I1134" s="10"/>
      <c r="J1134" s="10"/>
      <c r="K1134" s="10"/>
      <c r="L1134" s="10"/>
      <c r="M1134" s="10"/>
    </row>
    <row r="1135" spans="1:13" x14ac:dyDescent="0.3">
      <c r="A1135" s="31" t="s">
        <v>746</v>
      </c>
      <c r="B1135" s="32">
        <v>1</v>
      </c>
      <c r="F1135" s="10"/>
      <c r="G1135" s="10"/>
      <c r="H1135" s="10"/>
      <c r="I1135" s="10"/>
      <c r="J1135" s="10"/>
      <c r="K1135" s="10"/>
      <c r="L1135" s="10"/>
      <c r="M1135" s="10"/>
    </row>
    <row r="1136" spans="1:13" x14ac:dyDescent="0.3">
      <c r="A1136" s="31" t="s">
        <v>747</v>
      </c>
      <c r="B1136" s="32">
        <v>2</v>
      </c>
      <c r="F1136" s="10"/>
      <c r="G1136" s="10"/>
      <c r="H1136" s="10"/>
      <c r="I1136" s="10"/>
      <c r="J1136" s="10"/>
      <c r="K1136" s="10"/>
      <c r="L1136" s="10"/>
      <c r="M1136" s="10"/>
    </row>
    <row r="1137" spans="1:13" x14ac:dyDescent="0.3">
      <c r="A1137" s="31" t="s">
        <v>1041</v>
      </c>
      <c r="B1137" s="32">
        <v>2</v>
      </c>
      <c r="F1137" s="10"/>
      <c r="G1137" s="10"/>
      <c r="H1137" s="10"/>
      <c r="I1137" s="10"/>
      <c r="J1137" s="10"/>
      <c r="K1137" s="10"/>
      <c r="L1137" s="10"/>
      <c r="M1137" s="10"/>
    </row>
    <row r="1138" spans="1:13" x14ac:dyDescent="0.3">
      <c r="A1138" s="31" t="s">
        <v>748</v>
      </c>
      <c r="B1138" s="32">
        <v>11</v>
      </c>
      <c r="F1138" s="10"/>
      <c r="G1138" s="10"/>
      <c r="H1138" s="10"/>
      <c r="I1138" s="10"/>
      <c r="J1138" s="10"/>
      <c r="K1138" s="10"/>
      <c r="L1138" s="10"/>
      <c r="M1138" s="10"/>
    </row>
    <row r="1139" spans="1:13" x14ac:dyDescent="0.3">
      <c r="A1139" s="31" t="s">
        <v>749</v>
      </c>
      <c r="B1139" s="32">
        <v>11</v>
      </c>
      <c r="F1139" s="10"/>
      <c r="G1139" s="10"/>
      <c r="H1139" s="10"/>
      <c r="I1139" s="10"/>
      <c r="J1139" s="10"/>
      <c r="K1139" s="10"/>
      <c r="L1139" s="10"/>
      <c r="M1139" s="10"/>
    </row>
    <row r="1140" spans="1:13" x14ac:dyDescent="0.3">
      <c r="A1140" s="31" t="s">
        <v>750</v>
      </c>
      <c r="B1140" s="32">
        <v>11</v>
      </c>
      <c r="F1140" s="10"/>
      <c r="G1140" s="10"/>
      <c r="H1140" s="10"/>
      <c r="I1140" s="10"/>
      <c r="J1140" s="10"/>
      <c r="K1140" s="10"/>
      <c r="L1140" s="10"/>
      <c r="M1140" s="10"/>
    </row>
    <row r="1141" spans="1:13" x14ac:dyDescent="0.3">
      <c r="A1141" s="31" t="s">
        <v>751</v>
      </c>
      <c r="B1141" s="32">
        <v>60</v>
      </c>
      <c r="F1141" s="10"/>
      <c r="G1141" s="10"/>
      <c r="H1141" s="10"/>
      <c r="I1141" s="10"/>
      <c r="J1141" s="10"/>
      <c r="K1141" s="10"/>
      <c r="L1141" s="10"/>
      <c r="M1141" s="10"/>
    </row>
    <row r="1142" spans="1:13" x14ac:dyDescent="0.3">
      <c r="A1142" s="31" t="s">
        <v>752</v>
      </c>
      <c r="B1142" s="32">
        <v>12</v>
      </c>
      <c r="F1142" s="10"/>
      <c r="G1142" s="10"/>
      <c r="H1142" s="10"/>
      <c r="I1142" s="10"/>
      <c r="J1142" s="10"/>
      <c r="K1142" s="10"/>
      <c r="L1142" s="10"/>
      <c r="M1142" s="10"/>
    </row>
    <row r="1143" spans="1:13" x14ac:dyDescent="0.3">
      <c r="A1143" s="31" t="s">
        <v>753</v>
      </c>
      <c r="B1143" s="32">
        <v>6</v>
      </c>
      <c r="F1143" s="10"/>
      <c r="G1143" s="10"/>
      <c r="H1143" s="10"/>
      <c r="I1143" s="10"/>
      <c r="J1143" s="10"/>
      <c r="K1143" s="10"/>
      <c r="L1143" s="10"/>
      <c r="M1143" s="10"/>
    </row>
    <row r="1144" spans="1:13" x14ac:dyDescent="0.3">
      <c r="A1144" s="31" t="s">
        <v>662</v>
      </c>
      <c r="B1144" s="32">
        <v>17</v>
      </c>
      <c r="F1144" s="10"/>
      <c r="G1144" s="10"/>
      <c r="H1144" s="10"/>
      <c r="I1144" s="10"/>
      <c r="J1144" s="10"/>
      <c r="K1144" s="10"/>
      <c r="L1144" s="10"/>
      <c r="M1144" s="10"/>
    </row>
    <row r="1145" spans="1:13" x14ac:dyDescent="0.3">
      <c r="A1145" s="31" t="s">
        <v>754</v>
      </c>
      <c r="B1145" s="32">
        <v>16</v>
      </c>
      <c r="F1145" s="10"/>
      <c r="G1145" s="10"/>
      <c r="H1145" s="10"/>
      <c r="I1145" s="10"/>
      <c r="J1145" s="10"/>
      <c r="K1145" s="10"/>
      <c r="L1145" s="10"/>
      <c r="M1145" s="10"/>
    </row>
    <row r="1146" spans="1:13" x14ac:dyDescent="0.3">
      <c r="A1146" s="31" t="s">
        <v>846</v>
      </c>
      <c r="B1146" s="32">
        <v>54</v>
      </c>
      <c r="F1146" s="10"/>
      <c r="G1146" s="10"/>
      <c r="H1146" s="10"/>
      <c r="I1146" s="10"/>
      <c r="J1146" s="10"/>
      <c r="K1146" s="10"/>
      <c r="L1146" s="10"/>
      <c r="M1146" s="10"/>
    </row>
    <row r="1147" spans="1:13" x14ac:dyDescent="0.3">
      <c r="A1147" s="31" t="s">
        <v>847</v>
      </c>
      <c r="B1147" s="32">
        <v>54</v>
      </c>
      <c r="F1147" s="10"/>
      <c r="G1147" s="10"/>
      <c r="H1147" s="10"/>
      <c r="I1147" s="10"/>
      <c r="J1147" s="10"/>
      <c r="K1147" s="10"/>
      <c r="L1147" s="10"/>
      <c r="M1147" s="10"/>
    </row>
    <row r="1148" spans="1:13" x14ac:dyDescent="0.3">
      <c r="A1148" s="31" t="s">
        <v>848</v>
      </c>
      <c r="B1148" s="32">
        <v>5</v>
      </c>
      <c r="F1148" s="10"/>
      <c r="G1148" s="10"/>
      <c r="H1148" s="10"/>
      <c r="I1148" s="10"/>
      <c r="J1148" s="10"/>
      <c r="K1148" s="10"/>
      <c r="L1148" s="10"/>
      <c r="M1148" s="10"/>
    </row>
    <row r="1149" spans="1:13" x14ac:dyDescent="0.3">
      <c r="A1149" s="31" t="s">
        <v>849</v>
      </c>
      <c r="B1149" s="32">
        <v>5</v>
      </c>
      <c r="F1149" s="10"/>
      <c r="G1149" s="10"/>
      <c r="H1149" s="10"/>
      <c r="I1149" s="10"/>
      <c r="J1149" s="10"/>
      <c r="K1149" s="10"/>
      <c r="L1149" s="10"/>
      <c r="M1149" s="10"/>
    </row>
    <row r="1150" spans="1:13" x14ac:dyDescent="0.3">
      <c r="A1150" s="31" t="s">
        <v>850</v>
      </c>
      <c r="B1150" s="32">
        <v>12</v>
      </c>
      <c r="F1150" s="10"/>
      <c r="G1150" s="10"/>
      <c r="H1150" s="10"/>
      <c r="I1150" s="10"/>
      <c r="J1150" s="10"/>
      <c r="K1150" s="10"/>
      <c r="L1150" s="10"/>
      <c r="M1150" s="10"/>
    </row>
    <row r="1151" spans="1:13" x14ac:dyDescent="0.3">
      <c r="A1151" s="31" t="s">
        <v>851</v>
      </c>
      <c r="B1151" s="32">
        <v>9</v>
      </c>
      <c r="F1151" s="10"/>
      <c r="G1151" s="10"/>
      <c r="H1151" s="10"/>
      <c r="I1151" s="10"/>
      <c r="J1151" s="10"/>
      <c r="K1151" s="10"/>
      <c r="L1151" s="10"/>
      <c r="M1151" s="10"/>
    </row>
    <row r="1152" spans="1:13" x14ac:dyDescent="0.3">
      <c r="A1152" s="31" t="s">
        <v>852</v>
      </c>
      <c r="B1152" s="32">
        <v>19</v>
      </c>
      <c r="F1152" s="10"/>
      <c r="G1152" s="10"/>
      <c r="H1152" s="10"/>
      <c r="I1152" s="10"/>
      <c r="J1152" s="10"/>
      <c r="K1152" s="10"/>
      <c r="L1152" s="10"/>
      <c r="M1152" s="10"/>
    </row>
    <row r="1153" spans="1:19" x14ac:dyDescent="0.3">
      <c r="A1153" s="31" t="s">
        <v>1042</v>
      </c>
      <c r="B1153" s="32">
        <v>21</v>
      </c>
      <c r="F1153" s="10"/>
      <c r="G1153" s="10"/>
      <c r="H1153" s="10"/>
      <c r="I1153" s="10"/>
      <c r="J1153" s="10"/>
      <c r="K1153" s="10"/>
      <c r="L1153" s="10"/>
      <c r="M1153" s="10"/>
    </row>
    <row r="1154" spans="1:19" x14ac:dyDescent="0.3">
      <c r="A1154" s="31" t="s">
        <v>1043</v>
      </c>
      <c r="B1154" s="32">
        <v>21</v>
      </c>
      <c r="F1154" s="10"/>
      <c r="G1154" s="10"/>
      <c r="H1154" s="10"/>
      <c r="I1154" s="10"/>
      <c r="J1154" s="10"/>
      <c r="K1154" s="10"/>
      <c r="L1154" s="10"/>
      <c r="M1154" s="10"/>
    </row>
    <row r="1155" spans="1:19" x14ac:dyDescent="0.3">
      <c r="A1155" s="31" t="s">
        <v>1044</v>
      </c>
      <c r="B1155" s="32">
        <v>9</v>
      </c>
      <c r="F1155" s="10"/>
      <c r="G1155" s="10"/>
      <c r="H1155" s="10"/>
      <c r="I1155" s="10"/>
      <c r="J1155" s="10"/>
      <c r="K1155" s="10"/>
      <c r="L1155" s="10"/>
      <c r="M1155" s="10"/>
    </row>
    <row r="1156" spans="1:19" x14ac:dyDescent="0.3">
      <c r="A1156" s="31" t="s">
        <v>1045</v>
      </c>
      <c r="B1156" s="32">
        <v>2</v>
      </c>
      <c r="F1156" s="10"/>
      <c r="G1156" s="10"/>
      <c r="H1156" s="10"/>
      <c r="I1156" s="10"/>
      <c r="J1156" s="10"/>
      <c r="K1156" s="10"/>
      <c r="L1156" s="10"/>
      <c r="M1156" s="10"/>
    </row>
    <row r="1157" spans="1:19" x14ac:dyDescent="0.3">
      <c r="A1157" s="31" t="s">
        <v>1046</v>
      </c>
      <c r="B1157" s="32">
        <v>2</v>
      </c>
      <c r="F1157" s="10"/>
      <c r="G1157" s="10"/>
      <c r="H1157" s="10"/>
      <c r="I1157" s="10"/>
      <c r="J1157" s="10"/>
      <c r="K1157" s="10"/>
      <c r="L1157" s="10"/>
      <c r="M1157" s="10"/>
    </row>
    <row r="1158" spans="1:19" x14ac:dyDescent="0.3">
      <c r="A1158" s="31" t="s">
        <v>1047</v>
      </c>
      <c r="B1158" s="32">
        <v>6</v>
      </c>
      <c r="F1158" s="10"/>
      <c r="G1158" s="10"/>
      <c r="H1158" s="10"/>
      <c r="I1158" s="10"/>
      <c r="J1158" s="10"/>
      <c r="K1158" s="10"/>
      <c r="L1158" s="10"/>
      <c r="M1158" s="10"/>
    </row>
    <row r="1159" spans="1:19" x14ac:dyDescent="0.3">
      <c r="A1159" s="31" t="s">
        <v>1048</v>
      </c>
      <c r="B1159" s="32">
        <v>1</v>
      </c>
      <c r="F1159" s="10"/>
      <c r="G1159" s="10"/>
      <c r="H1159" s="10"/>
      <c r="I1159" s="10"/>
      <c r="J1159" s="10"/>
      <c r="K1159" s="10"/>
      <c r="L1159" s="10"/>
      <c r="M1159" s="10"/>
    </row>
    <row r="1160" spans="1:19" x14ac:dyDescent="0.3">
      <c r="A1160" s="31"/>
      <c r="B1160" s="32"/>
      <c r="F1160" s="10"/>
      <c r="G1160" s="10"/>
      <c r="H1160" s="10"/>
      <c r="I1160" s="10"/>
      <c r="J1160" s="10"/>
      <c r="K1160" s="10"/>
      <c r="L1160" s="10"/>
      <c r="M1160" s="10"/>
    </row>
    <row r="1161" spans="1:19" x14ac:dyDescent="0.3">
      <c r="A1161" s="31"/>
      <c r="B1161" s="32"/>
      <c r="F1161" s="10"/>
      <c r="G1161" s="10"/>
      <c r="H1161" s="10"/>
      <c r="I1161" s="10"/>
      <c r="J1161" s="10"/>
      <c r="K1161" s="10"/>
      <c r="L1161" s="10"/>
      <c r="M1161" s="10"/>
    </row>
    <row r="1162" spans="1:19" x14ac:dyDescent="0.3">
      <c r="A1162" s="31"/>
      <c r="B1162" s="32"/>
      <c r="F1162" s="10"/>
      <c r="G1162" s="10"/>
      <c r="H1162" s="10"/>
      <c r="I1162" s="10"/>
      <c r="J1162" s="10"/>
      <c r="K1162" s="10"/>
      <c r="L1162" s="10"/>
      <c r="M1162" s="10"/>
    </row>
    <row r="1163" spans="1:19" ht="33" customHeight="1" x14ac:dyDescent="0.3">
      <c r="A1163" s="4" t="s">
        <v>481</v>
      </c>
      <c r="F1163"/>
      <c r="G1163"/>
      <c r="H1163"/>
      <c r="I1163"/>
      <c r="J1163"/>
      <c r="K1163"/>
      <c r="L1163"/>
      <c r="M1163"/>
    </row>
    <row r="1164" spans="1:19" ht="86.4" customHeight="1" x14ac:dyDescent="0.3">
      <c r="A1164" s="139" t="s">
        <v>755</v>
      </c>
      <c r="B1164" s="140"/>
      <c r="C1164" s="140"/>
      <c r="D1164" s="140"/>
      <c r="E1164"/>
      <c r="F1164" s="84"/>
      <c r="G1164" s="84"/>
      <c r="H1164" s="139" t="s">
        <v>756</v>
      </c>
      <c r="I1164" s="140"/>
      <c r="J1164" s="140"/>
      <c r="K1164" s="140"/>
      <c r="L1164" s="140"/>
      <c r="M1164" s="140"/>
      <c r="N1164" s="140"/>
      <c r="O1164" s="140"/>
      <c r="P1164" s="140"/>
      <c r="Q1164" s="140"/>
      <c r="R1164" s="140"/>
      <c r="S1164" s="140"/>
    </row>
    <row r="1165" spans="1:19" ht="14.4" customHeight="1" x14ac:dyDescent="0.3">
      <c r="A1165" s="83" t="s">
        <v>334</v>
      </c>
      <c r="B1165" s="83" t="s">
        <v>313</v>
      </c>
      <c r="C1165" s="83" t="s">
        <v>314</v>
      </c>
      <c r="D1165" s="83" t="s">
        <v>391</v>
      </c>
      <c r="E1165" s="84"/>
      <c r="F1165" s="32"/>
      <c r="G1165" s="32"/>
      <c r="H1165" s="99" t="s">
        <v>334</v>
      </c>
      <c r="I1165" s="100" t="s">
        <v>767</v>
      </c>
      <c r="J1165" s="100" t="s">
        <v>321</v>
      </c>
      <c r="K1165" s="100" t="s">
        <v>322</v>
      </c>
      <c r="L1165" s="100" t="s">
        <v>89</v>
      </c>
      <c r="M1165" s="100" t="s">
        <v>323</v>
      </c>
      <c r="N1165" s="100" t="s">
        <v>44</v>
      </c>
      <c r="O1165" s="100" t="s">
        <v>333</v>
      </c>
      <c r="P1165" s="100" t="s">
        <v>324</v>
      </c>
      <c r="Q1165" s="100" t="s">
        <v>373</v>
      </c>
      <c r="R1165" s="100" t="s">
        <v>325</v>
      </c>
      <c r="S1165" s="100" t="s">
        <v>391</v>
      </c>
    </row>
    <row r="1166" spans="1:19" x14ac:dyDescent="0.3">
      <c r="A1166" s="85" t="s">
        <v>328</v>
      </c>
      <c r="B1166" s="86"/>
      <c r="C1166" s="86"/>
      <c r="D1166" s="86"/>
      <c r="E1166" s="32"/>
      <c r="F1166" s="32"/>
      <c r="G1166" s="32"/>
      <c r="H1166" s="85" t="s">
        <v>329</v>
      </c>
      <c r="I1166" s="86">
        <v>0</v>
      </c>
      <c r="J1166" s="86">
        <v>5</v>
      </c>
      <c r="K1166" s="86">
        <v>18</v>
      </c>
      <c r="L1166" s="86">
        <v>18</v>
      </c>
      <c r="M1166" s="86">
        <v>18</v>
      </c>
      <c r="N1166" s="86">
        <v>0</v>
      </c>
      <c r="O1166" s="86">
        <v>2</v>
      </c>
      <c r="P1166" s="86">
        <v>1</v>
      </c>
      <c r="Q1166" s="86">
        <v>4</v>
      </c>
      <c r="R1166" s="4">
        <v>7</v>
      </c>
      <c r="S1166" s="4">
        <v>73</v>
      </c>
    </row>
    <row r="1167" spans="1:19" x14ac:dyDescent="0.3">
      <c r="A1167" s="85" t="s">
        <v>329</v>
      </c>
      <c r="B1167" s="86">
        <v>32</v>
      </c>
      <c r="C1167" s="86">
        <v>41</v>
      </c>
      <c r="D1167" s="86">
        <v>73</v>
      </c>
      <c r="E1167" s="32"/>
      <c r="F1167" s="32"/>
      <c r="G1167" s="32"/>
      <c r="H1167" s="85" t="s">
        <v>330</v>
      </c>
      <c r="I1167" s="86">
        <v>0</v>
      </c>
      <c r="J1167" s="86">
        <v>1</v>
      </c>
      <c r="K1167" s="86">
        <v>6</v>
      </c>
      <c r="L1167" s="86">
        <v>4</v>
      </c>
      <c r="M1167" s="86">
        <v>9</v>
      </c>
      <c r="N1167" s="86">
        <v>0</v>
      </c>
      <c r="O1167" s="86">
        <v>8</v>
      </c>
      <c r="P1167" s="86">
        <v>28</v>
      </c>
      <c r="Q1167" s="86">
        <v>8</v>
      </c>
      <c r="R1167" s="4">
        <v>6</v>
      </c>
      <c r="S1167" s="4">
        <v>70</v>
      </c>
    </row>
    <row r="1168" spans="1:19" x14ac:dyDescent="0.3">
      <c r="A1168" s="85" t="s">
        <v>330</v>
      </c>
      <c r="B1168" s="86">
        <v>70</v>
      </c>
      <c r="C1168" s="86"/>
      <c r="D1168" s="86">
        <v>70</v>
      </c>
      <c r="E1168" s="32"/>
      <c r="F1168" s="32"/>
      <c r="G1168" s="32"/>
      <c r="H1168" s="85" t="s">
        <v>386</v>
      </c>
      <c r="I1168" s="86">
        <v>0</v>
      </c>
      <c r="J1168" s="86">
        <v>0</v>
      </c>
      <c r="K1168" s="86">
        <v>2</v>
      </c>
      <c r="L1168" s="86">
        <v>3</v>
      </c>
      <c r="M1168" s="86">
        <v>1</v>
      </c>
      <c r="N1168" s="86">
        <v>0</v>
      </c>
      <c r="O1168" s="86">
        <v>2</v>
      </c>
      <c r="P1168" s="86">
        <v>3</v>
      </c>
      <c r="Q1168" s="86">
        <v>0</v>
      </c>
      <c r="R1168" s="86">
        <v>4</v>
      </c>
      <c r="S1168" s="86">
        <v>15</v>
      </c>
    </row>
    <row r="1169" spans="1:19" x14ac:dyDescent="0.3">
      <c r="A1169" s="85" t="s">
        <v>386</v>
      </c>
      <c r="B1169" s="86">
        <v>7</v>
      </c>
      <c r="C1169" s="86">
        <v>8</v>
      </c>
      <c r="D1169" s="86">
        <v>15</v>
      </c>
      <c r="E1169" s="32"/>
      <c r="F1169" s="32"/>
      <c r="G1169" s="32"/>
      <c r="H1169" s="85" t="s">
        <v>331</v>
      </c>
      <c r="I1169" s="86">
        <v>0</v>
      </c>
      <c r="J1169" s="86">
        <v>0</v>
      </c>
      <c r="K1169" s="86">
        <v>0</v>
      </c>
      <c r="L1169" s="86">
        <v>0</v>
      </c>
      <c r="M1169" s="86">
        <v>0</v>
      </c>
      <c r="N1169" s="86">
        <v>0</v>
      </c>
      <c r="O1169" s="86">
        <v>0</v>
      </c>
      <c r="P1169" s="86">
        <v>49</v>
      </c>
      <c r="Q1169" s="86">
        <v>0</v>
      </c>
      <c r="R1169" s="86">
        <v>0</v>
      </c>
      <c r="S1169" s="86">
        <v>49</v>
      </c>
    </row>
    <row r="1170" spans="1:19" x14ac:dyDescent="0.3">
      <c r="A1170" s="85" t="s">
        <v>331</v>
      </c>
      <c r="B1170" s="86">
        <v>23</v>
      </c>
      <c r="C1170" s="86">
        <v>26</v>
      </c>
      <c r="D1170" s="86">
        <v>49</v>
      </c>
      <c r="E1170" s="32"/>
      <c r="F1170" s="32"/>
      <c r="G1170" s="32"/>
      <c r="H1170" s="85" t="s">
        <v>332</v>
      </c>
      <c r="I1170" s="86">
        <v>0</v>
      </c>
      <c r="J1170" s="86">
        <v>3</v>
      </c>
      <c r="K1170" s="86">
        <v>3</v>
      </c>
      <c r="L1170" s="86">
        <v>9</v>
      </c>
      <c r="M1170" s="86">
        <v>8</v>
      </c>
      <c r="N1170" s="86">
        <v>0</v>
      </c>
      <c r="O1170" s="86">
        <v>2</v>
      </c>
      <c r="P1170" s="86">
        <v>24</v>
      </c>
      <c r="Q1170" s="86">
        <v>5</v>
      </c>
      <c r="R1170" s="86">
        <v>14</v>
      </c>
      <c r="S1170" s="86">
        <v>68</v>
      </c>
    </row>
    <row r="1171" spans="1:19" x14ac:dyDescent="0.3">
      <c r="A1171" s="85" t="s">
        <v>332</v>
      </c>
      <c r="B1171" s="86">
        <v>36</v>
      </c>
      <c r="C1171" s="86">
        <v>32</v>
      </c>
      <c r="D1171" s="86">
        <v>68</v>
      </c>
      <c r="E1171" s="32"/>
      <c r="F1171" s="32"/>
      <c r="G1171" s="32"/>
      <c r="H1171" s="85" t="s">
        <v>387</v>
      </c>
      <c r="I1171" s="86">
        <v>0</v>
      </c>
      <c r="J1171" s="86">
        <v>4</v>
      </c>
      <c r="K1171" s="86">
        <v>11</v>
      </c>
      <c r="L1171" s="86">
        <v>10</v>
      </c>
      <c r="M1171" s="86">
        <v>8</v>
      </c>
      <c r="N1171" s="86">
        <v>0</v>
      </c>
      <c r="O1171" s="86">
        <v>0</v>
      </c>
      <c r="P1171" s="86">
        <v>14</v>
      </c>
      <c r="Q1171" s="86">
        <v>0</v>
      </c>
      <c r="R1171" s="86">
        <v>6</v>
      </c>
      <c r="S1171" s="86">
        <v>53</v>
      </c>
    </row>
    <row r="1172" spans="1:19" x14ac:dyDescent="0.3">
      <c r="A1172" s="85" t="s">
        <v>387</v>
      </c>
      <c r="B1172" s="86">
        <v>28</v>
      </c>
      <c r="C1172" s="86">
        <v>25</v>
      </c>
      <c r="D1172" s="86">
        <v>53</v>
      </c>
      <c r="E1172" s="32"/>
      <c r="F1172" s="32"/>
      <c r="G1172" s="32"/>
      <c r="H1172" s="85" t="s">
        <v>469</v>
      </c>
      <c r="I1172" s="86">
        <v>0</v>
      </c>
      <c r="J1172" s="86">
        <v>6</v>
      </c>
      <c r="K1172" s="86">
        <v>18</v>
      </c>
      <c r="L1172" s="86">
        <v>15</v>
      </c>
      <c r="M1172" s="86">
        <v>15</v>
      </c>
      <c r="N1172" s="86">
        <v>0</v>
      </c>
      <c r="O1172" s="86">
        <v>1</v>
      </c>
      <c r="P1172" s="86">
        <v>4</v>
      </c>
      <c r="Q1172" s="86">
        <v>3</v>
      </c>
      <c r="R1172" s="86">
        <v>0</v>
      </c>
      <c r="S1172" s="86">
        <v>62</v>
      </c>
    </row>
    <row r="1173" spans="1:19" x14ac:dyDescent="0.3">
      <c r="A1173" s="85" t="s">
        <v>469</v>
      </c>
      <c r="B1173" s="86">
        <v>35</v>
      </c>
      <c r="C1173" s="86">
        <v>27</v>
      </c>
      <c r="D1173" s="86">
        <v>62</v>
      </c>
      <c r="E1173" s="32"/>
      <c r="F1173" s="32"/>
      <c r="G1173" s="32"/>
      <c r="H1173" s="85" t="s">
        <v>757</v>
      </c>
      <c r="I1173" s="86">
        <v>0</v>
      </c>
      <c r="J1173" s="86">
        <v>2</v>
      </c>
      <c r="K1173" s="86">
        <v>7</v>
      </c>
      <c r="L1173" s="86">
        <v>8</v>
      </c>
      <c r="M1173" s="86">
        <v>7</v>
      </c>
      <c r="N1173" s="86">
        <v>0</v>
      </c>
      <c r="O1173" s="86">
        <v>1</v>
      </c>
      <c r="P1173" s="86">
        <v>1</v>
      </c>
      <c r="Q1173" s="86">
        <v>3</v>
      </c>
      <c r="R1173" s="4">
        <v>9</v>
      </c>
      <c r="S1173" s="4">
        <v>38</v>
      </c>
    </row>
    <row r="1174" spans="1:19" x14ac:dyDescent="0.3">
      <c r="A1174" s="85" t="s">
        <v>757</v>
      </c>
      <c r="B1174" s="86">
        <v>17</v>
      </c>
      <c r="C1174" s="86">
        <v>21</v>
      </c>
      <c r="D1174" s="86">
        <v>38</v>
      </c>
      <c r="E1174" s="32"/>
      <c r="F1174" s="32"/>
      <c r="G1174" s="32"/>
      <c r="H1174" s="85" t="s">
        <v>475</v>
      </c>
      <c r="I1174" s="86">
        <v>0</v>
      </c>
      <c r="J1174" s="86">
        <v>7</v>
      </c>
      <c r="K1174" s="86">
        <v>8</v>
      </c>
      <c r="L1174" s="86">
        <v>7</v>
      </c>
      <c r="M1174" s="86">
        <v>3</v>
      </c>
      <c r="N1174" s="86">
        <v>0</v>
      </c>
      <c r="O1174" s="86">
        <v>1</v>
      </c>
      <c r="P1174" s="86">
        <v>1</v>
      </c>
      <c r="Q1174" s="86">
        <v>6</v>
      </c>
      <c r="R1174" s="4">
        <v>16</v>
      </c>
      <c r="S1174" s="4">
        <v>49</v>
      </c>
    </row>
    <row r="1175" spans="1:19" x14ac:dyDescent="0.3">
      <c r="A1175" s="85" t="s">
        <v>475</v>
      </c>
      <c r="B1175" s="86">
        <v>25</v>
      </c>
      <c r="C1175" s="86">
        <v>24</v>
      </c>
      <c r="D1175" s="86">
        <v>49</v>
      </c>
      <c r="E1175" s="32"/>
      <c r="F1175" s="32"/>
      <c r="G1175" s="32"/>
      <c r="H1175" s="85" t="s">
        <v>388</v>
      </c>
      <c r="I1175" s="86">
        <v>0</v>
      </c>
      <c r="J1175" s="86">
        <v>6</v>
      </c>
      <c r="K1175" s="86">
        <v>18</v>
      </c>
      <c r="L1175" s="86">
        <v>8</v>
      </c>
      <c r="M1175" s="86">
        <v>1</v>
      </c>
      <c r="N1175" s="86">
        <v>2</v>
      </c>
      <c r="O1175" s="86">
        <v>0</v>
      </c>
      <c r="P1175" s="86">
        <v>2</v>
      </c>
      <c r="Q1175" s="86">
        <v>4</v>
      </c>
      <c r="R1175" s="4">
        <v>3</v>
      </c>
      <c r="S1175" s="4">
        <v>44</v>
      </c>
    </row>
    <row r="1176" spans="1:19" x14ac:dyDescent="0.3">
      <c r="A1176" s="85" t="s">
        <v>388</v>
      </c>
      <c r="B1176" s="86">
        <v>2</v>
      </c>
      <c r="C1176" s="86">
        <v>42</v>
      </c>
      <c r="D1176" s="86">
        <v>44</v>
      </c>
      <c r="E1176" s="32"/>
      <c r="F1176" s="32"/>
      <c r="G1176" s="32"/>
      <c r="H1176" s="85" t="s">
        <v>1049</v>
      </c>
      <c r="I1176" s="86">
        <v>0</v>
      </c>
      <c r="J1176" s="86">
        <v>0</v>
      </c>
      <c r="K1176" s="86">
        <v>2</v>
      </c>
      <c r="L1176" s="86">
        <v>1</v>
      </c>
      <c r="M1176" s="86">
        <v>0</v>
      </c>
      <c r="N1176" s="86">
        <v>0</v>
      </c>
      <c r="O1176" s="86">
        <v>0</v>
      </c>
      <c r="P1176" s="86">
        <v>1</v>
      </c>
      <c r="Q1176" s="86">
        <v>0</v>
      </c>
      <c r="R1176" s="4">
        <v>0</v>
      </c>
      <c r="S1176" s="4">
        <v>4</v>
      </c>
    </row>
    <row r="1177" spans="1:19" x14ac:dyDescent="0.3">
      <c r="A1177" s="138" t="s">
        <v>1049</v>
      </c>
      <c r="B1177" s="138">
        <v>4</v>
      </c>
      <c r="C1177" s="138">
        <v>0</v>
      </c>
      <c r="D1177" s="138">
        <v>4</v>
      </c>
      <c r="F1177" s="10"/>
      <c r="G1177" s="10"/>
      <c r="H1177" s="86" t="s">
        <v>326</v>
      </c>
      <c r="I1177" s="86">
        <v>2</v>
      </c>
      <c r="J1177" s="86">
        <v>22</v>
      </c>
      <c r="K1177" s="86">
        <v>44</v>
      </c>
      <c r="L1177" s="86">
        <v>35</v>
      </c>
      <c r="M1177" s="86">
        <v>22</v>
      </c>
      <c r="N1177" s="86">
        <v>0</v>
      </c>
      <c r="O1177" s="86">
        <v>1</v>
      </c>
      <c r="P1177" s="86">
        <v>29</v>
      </c>
      <c r="Q1177" s="86">
        <v>23</v>
      </c>
      <c r="R1177" s="86">
        <v>33</v>
      </c>
      <c r="S1177" s="86">
        <v>211</v>
      </c>
    </row>
    <row r="1178" spans="1:19" x14ac:dyDescent="0.3">
      <c r="A1178" s="138" t="s">
        <v>326</v>
      </c>
      <c r="B1178" s="138">
        <v>116</v>
      </c>
      <c r="C1178" s="138">
        <v>95</v>
      </c>
      <c r="D1178" s="138">
        <v>211</v>
      </c>
      <c r="F1178" s="10"/>
      <c r="G1178" s="10"/>
      <c r="H1178" s="100" t="s">
        <v>391</v>
      </c>
      <c r="I1178" s="100">
        <v>2</v>
      </c>
      <c r="J1178" s="100">
        <v>56</v>
      </c>
      <c r="K1178" s="100">
        <v>137</v>
      </c>
      <c r="L1178" s="100">
        <v>118</v>
      </c>
      <c r="M1178" s="100">
        <v>92</v>
      </c>
      <c r="N1178" s="100">
        <v>2</v>
      </c>
      <c r="O1178" s="100">
        <v>18</v>
      </c>
      <c r="P1178" s="100">
        <v>157</v>
      </c>
      <c r="Q1178" s="100">
        <v>56</v>
      </c>
      <c r="R1178" s="100">
        <v>98</v>
      </c>
      <c r="S1178" s="100">
        <v>736</v>
      </c>
    </row>
    <row r="1179" spans="1:19" x14ac:dyDescent="0.3">
      <c r="A1179" s="83" t="s">
        <v>391</v>
      </c>
      <c r="B1179" s="83">
        <v>395</v>
      </c>
      <c r="C1179" s="83">
        <v>341</v>
      </c>
      <c r="D1179" s="83">
        <v>736</v>
      </c>
      <c r="F1179" s="10"/>
      <c r="G1179" s="10"/>
      <c r="H1179" s="10"/>
      <c r="I1179" s="10"/>
      <c r="J1179" s="10"/>
      <c r="K1179" s="10"/>
      <c r="L1179" s="10"/>
      <c r="M1179" s="10"/>
    </row>
    <row r="1180" spans="1:19" x14ac:dyDescent="0.3">
      <c r="F1180" s="10"/>
      <c r="G1180" s="10"/>
      <c r="H1180" s="10"/>
      <c r="I1180" s="10"/>
      <c r="J1180" s="10"/>
      <c r="K1180" s="10"/>
      <c r="L1180" s="10"/>
      <c r="M1180" s="10"/>
    </row>
    <row r="1181" spans="1:19" x14ac:dyDescent="0.3">
      <c r="F1181" s="10"/>
      <c r="G1181" s="10"/>
      <c r="H1181" s="10"/>
      <c r="I1181" s="10"/>
      <c r="J1181" s="10"/>
      <c r="K1181" s="10"/>
      <c r="L1181" s="10"/>
      <c r="M1181" s="10"/>
    </row>
    <row r="1182" spans="1:19" x14ac:dyDescent="0.3">
      <c r="A1182" s="141" t="s">
        <v>1050</v>
      </c>
      <c r="J1182" s="10"/>
      <c r="K1182" s="10"/>
      <c r="L1182" s="10"/>
      <c r="M1182" s="10"/>
    </row>
    <row r="1183" spans="1:19" x14ac:dyDescent="0.3">
      <c r="A1183" s="141"/>
      <c r="J1183" s="10"/>
      <c r="K1183" s="10"/>
      <c r="L1183" s="10"/>
      <c r="M1183" s="10"/>
    </row>
    <row r="1184" spans="1:19" x14ac:dyDescent="0.3">
      <c r="A1184" s="141"/>
      <c r="J1184" s="10"/>
      <c r="K1184" s="10"/>
      <c r="L1184" s="10"/>
      <c r="M1184" s="10"/>
    </row>
    <row r="1185" spans="1:16" x14ac:dyDescent="0.3">
      <c r="A1185" s="101" t="s">
        <v>334</v>
      </c>
      <c r="B1185" s="101" t="s">
        <v>853</v>
      </c>
      <c r="C1185" s="101" t="s">
        <v>335</v>
      </c>
      <c r="D1185" s="101" t="s">
        <v>336</v>
      </c>
      <c r="E1185" s="101" t="s">
        <v>89</v>
      </c>
      <c r="F1185" s="101" t="s">
        <v>323</v>
      </c>
      <c r="G1185" s="101" t="s">
        <v>333</v>
      </c>
      <c r="H1185" s="101" t="s">
        <v>44</v>
      </c>
      <c r="I1185" s="101" t="s">
        <v>337</v>
      </c>
      <c r="J1185" s="101" t="s">
        <v>391</v>
      </c>
      <c r="K1185" s="10"/>
      <c r="L1185" s="10"/>
    </row>
    <row r="1186" spans="1:16" x14ac:dyDescent="0.3">
      <c r="A1186" s="31" t="s">
        <v>338</v>
      </c>
      <c r="B1186" s="32">
        <v>4</v>
      </c>
      <c r="C1186" s="32">
        <v>18</v>
      </c>
      <c r="D1186" s="32">
        <v>39</v>
      </c>
      <c r="E1186" s="32">
        <v>51</v>
      </c>
      <c r="F1186" s="32">
        <v>8</v>
      </c>
      <c r="G1186" s="32">
        <v>10</v>
      </c>
      <c r="H1186" s="32">
        <v>2</v>
      </c>
      <c r="I1186" s="32">
        <v>157</v>
      </c>
      <c r="J1186" s="32">
        <v>289</v>
      </c>
      <c r="K1186" s="10"/>
      <c r="L1186" s="10"/>
      <c r="M1186" s="101" t="s">
        <v>334</v>
      </c>
      <c r="N1186" s="101" t="s">
        <v>314</v>
      </c>
      <c r="O1186" s="101" t="s">
        <v>655</v>
      </c>
      <c r="P1186" s="101" t="s">
        <v>391</v>
      </c>
    </row>
    <row r="1187" spans="1:16" x14ac:dyDescent="0.3">
      <c r="A1187" s="31" t="s">
        <v>339</v>
      </c>
      <c r="B1187" s="32">
        <v>0</v>
      </c>
      <c r="C1187" s="32">
        <v>9</v>
      </c>
      <c r="D1187" s="32">
        <v>15</v>
      </c>
      <c r="E1187" s="32">
        <v>16</v>
      </c>
      <c r="F1187" s="32">
        <v>4</v>
      </c>
      <c r="G1187" s="32">
        <v>1</v>
      </c>
      <c r="H1187" s="32">
        <v>2</v>
      </c>
      <c r="I1187" s="32">
        <v>39</v>
      </c>
      <c r="J1187" s="32">
        <v>86</v>
      </c>
      <c r="K1187" s="10"/>
      <c r="L1187" s="10"/>
      <c r="M1187" s="31" t="s">
        <v>347</v>
      </c>
      <c r="N1187" s="32">
        <v>404</v>
      </c>
      <c r="O1187" s="32">
        <v>337</v>
      </c>
      <c r="P1187" s="32">
        <v>741</v>
      </c>
    </row>
    <row r="1188" spans="1:16" x14ac:dyDescent="0.3">
      <c r="A1188" s="31" t="s">
        <v>340</v>
      </c>
      <c r="B1188" s="32">
        <v>1</v>
      </c>
      <c r="C1188" s="32">
        <v>36</v>
      </c>
      <c r="D1188" s="32">
        <v>58</v>
      </c>
      <c r="E1188" s="32">
        <v>82</v>
      </c>
      <c r="F1188" s="32">
        <v>19</v>
      </c>
      <c r="G1188" s="32">
        <v>11</v>
      </c>
      <c r="H1188" s="32">
        <v>2</v>
      </c>
      <c r="I1188" s="32">
        <v>176</v>
      </c>
      <c r="J1188" s="32">
        <v>385</v>
      </c>
      <c r="K1188" s="10"/>
      <c r="L1188" s="10"/>
      <c r="M1188" s="31" t="s">
        <v>351</v>
      </c>
      <c r="N1188" s="32">
        <v>155</v>
      </c>
      <c r="O1188" s="32">
        <v>134</v>
      </c>
      <c r="P1188" s="32">
        <v>289</v>
      </c>
    </row>
    <row r="1189" spans="1:16" x14ac:dyDescent="0.3">
      <c r="A1189" s="31" t="s">
        <v>341</v>
      </c>
      <c r="B1189" s="32">
        <v>5</v>
      </c>
      <c r="C1189" s="32">
        <v>21</v>
      </c>
      <c r="D1189" s="32">
        <v>52</v>
      </c>
      <c r="E1189" s="32">
        <v>16</v>
      </c>
      <c r="F1189" s="32">
        <v>2</v>
      </c>
      <c r="G1189" s="32">
        <v>13</v>
      </c>
      <c r="H1189" s="32">
        <v>4</v>
      </c>
      <c r="I1189" s="32">
        <v>130</v>
      </c>
      <c r="J1189" s="32">
        <v>243</v>
      </c>
      <c r="K1189" s="10"/>
      <c r="L1189" s="10"/>
      <c r="M1189" s="31" t="s">
        <v>348</v>
      </c>
      <c r="N1189" s="32">
        <v>109</v>
      </c>
      <c r="O1189" s="32">
        <v>112</v>
      </c>
      <c r="P1189" s="32">
        <v>221</v>
      </c>
    </row>
    <row r="1190" spans="1:16" x14ac:dyDescent="0.3">
      <c r="A1190" s="31" t="s">
        <v>342</v>
      </c>
      <c r="B1190" s="32">
        <v>1</v>
      </c>
      <c r="C1190" s="32">
        <v>24</v>
      </c>
      <c r="D1190" s="32">
        <v>45</v>
      </c>
      <c r="E1190" s="32">
        <v>41</v>
      </c>
      <c r="F1190" s="32">
        <v>12</v>
      </c>
      <c r="G1190" s="32">
        <v>3</v>
      </c>
      <c r="H1190" s="32">
        <v>3</v>
      </c>
      <c r="I1190" s="32">
        <v>75</v>
      </c>
      <c r="J1190" s="32">
        <v>204</v>
      </c>
      <c r="K1190" s="10"/>
      <c r="L1190" s="10"/>
      <c r="M1190" s="31" t="s">
        <v>349</v>
      </c>
      <c r="N1190" s="32">
        <v>132</v>
      </c>
      <c r="O1190" s="32">
        <v>99</v>
      </c>
      <c r="P1190" s="32">
        <v>231</v>
      </c>
    </row>
    <row r="1191" spans="1:16" x14ac:dyDescent="0.3">
      <c r="A1191" s="31" t="s">
        <v>343</v>
      </c>
      <c r="B1191" s="32">
        <v>1</v>
      </c>
      <c r="C1191" s="32">
        <v>4</v>
      </c>
      <c r="D1191" s="32">
        <v>7</v>
      </c>
      <c r="E1191" s="32">
        <v>9</v>
      </c>
      <c r="F1191" s="32">
        <v>3</v>
      </c>
      <c r="G1191" s="32">
        <v>4</v>
      </c>
      <c r="H1191" s="32">
        <v>0</v>
      </c>
      <c r="I1191" s="32">
        <v>11</v>
      </c>
      <c r="J1191" s="32">
        <v>39</v>
      </c>
      <c r="K1191" s="10"/>
      <c r="L1191" s="10"/>
      <c r="M1191" s="31" t="s">
        <v>340</v>
      </c>
      <c r="N1191" s="32">
        <v>224</v>
      </c>
      <c r="O1191" s="32">
        <v>161</v>
      </c>
      <c r="P1191" s="32">
        <v>385</v>
      </c>
    </row>
    <row r="1192" spans="1:16" x14ac:dyDescent="0.3">
      <c r="A1192" s="31" t="s">
        <v>344</v>
      </c>
      <c r="B1192" s="32">
        <v>1</v>
      </c>
      <c r="C1192" s="32">
        <v>13</v>
      </c>
      <c r="D1192" s="32">
        <v>32</v>
      </c>
      <c r="E1192" s="32">
        <v>47</v>
      </c>
      <c r="F1192" s="32">
        <v>14</v>
      </c>
      <c r="G1192" s="32">
        <v>6</v>
      </c>
      <c r="H1192" s="32">
        <v>1</v>
      </c>
      <c r="I1192" s="32">
        <v>117</v>
      </c>
      <c r="J1192" s="32">
        <v>231</v>
      </c>
      <c r="K1192" s="10"/>
      <c r="L1192" s="10"/>
      <c r="M1192" s="31" t="s">
        <v>341</v>
      </c>
      <c r="N1192" s="32">
        <v>151</v>
      </c>
      <c r="O1192" s="32">
        <v>92</v>
      </c>
      <c r="P1192" s="32">
        <v>243</v>
      </c>
    </row>
    <row r="1193" spans="1:16" x14ac:dyDescent="0.3">
      <c r="A1193" s="31" t="s">
        <v>345</v>
      </c>
      <c r="B1193" s="32">
        <v>0</v>
      </c>
      <c r="C1193" s="32">
        <v>5</v>
      </c>
      <c r="D1193" s="32">
        <v>20</v>
      </c>
      <c r="E1193" s="32">
        <v>28</v>
      </c>
      <c r="F1193" s="32">
        <v>8</v>
      </c>
      <c r="G1193" s="32">
        <v>6</v>
      </c>
      <c r="H1193" s="32">
        <v>1</v>
      </c>
      <c r="I1193" s="32">
        <v>153</v>
      </c>
      <c r="J1193" s="32">
        <v>221</v>
      </c>
      <c r="K1193" s="10"/>
      <c r="L1193" s="10"/>
      <c r="M1193" s="31" t="s">
        <v>350</v>
      </c>
      <c r="N1193" s="32">
        <v>117</v>
      </c>
      <c r="O1193" s="32">
        <v>87</v>
      </c>
      <c r="P1193" s="32">
        <v>204</v>
      </c>
    </row>
    <row r="1194" spans="1:16" x14ac:dyDescent="0.3">
      <c r="A1194" s="31" t="s">
        <v>347</v>
      </c>
      <c r="B1194" s="32">
        <v>2</v>
      </c>
      <c r="C1194" s="32">
        <v>71</v>
      </c>
      <c r="D1194" s="32">
        <v>62</v>
      </c>
      <c r="E1194" s="32">
        <v>181</v>
      </c>
      <c r="F1194" s="32">
        <v>27</v>
      </c>
      <c r="G1194" s="32">
        <v>38</v>
      </c>
      <c r="H1194" s="32">
        <v>8</v>
      </c>
      <c r="I1194" s="32">
        <v>352</v>
      </c>
      <c r="J1194" s="32">
        <v>741</v>
      </c>
      <c r="K1194" s="10"/>
      <c r="L1194" s="10"/>
      <c r="M1194" s="31" t="s">
        <v>343</v>
      </c>
      <c r="N1194" s="32">
        <v>25</v>
      </c>
      <c r="O1194" s="32">
        <v>14</v>
      </c>
      <c r="P1194" s="32">
        <v>39</v>
      </c>
    </row>
    <row r="1195" spans="1:16" x14ac:dyDescent="0.3">
      <c r="A1195" s="31" t="s">
        <v>548</v>
      </c>
      <c r="B1195" s="32">
        <v>0</v>
      </c>
      <c r="C1195" s="32">
        <v>0</v>
      </c>
      <c r="D1195" s="32">
        <v>0</v>
      </c>
      <c r="E1195" s="32">
        <v>0</v>
      </c>
      <c r="F1195" s="32">
        <v>0</v>
      </c>
      <c r="G1195" s="32">
        <v>0</v>
      </c>
      <c r="H1195" s="32">
        <v>0</v>
      </c>
      <c r="I1195" s="32">
        <v>178</v>
      </c>
      <c r="J1195" s="32">
        <v>178</v>
      </c>
      <c r="K1195" s="10"/>
      <c r="L1195" s="10"/>
      <c r="M1195" s="31" t="s">
        <v>548</v>
      </c>
      <c r="N1195" s="32">
        <v>85</v>
      </c>
      <c r="O1195" s="32">
        <v>93</v>
      </c>
      <c r="P1195" s="32">
        <v>178</v>
      </c>
    </row>
    <row r="1196" spans="1:16" x14ac:dyDescent="0.3">
      <c r="A1196" s="31" t="s">
        <v>549</v>
      </c>
      <c r="B1196" s="32">
        <v>3</v>
      </c>
      <c r="C1196" s="32">
        <v>13</v>
      </c>
      <c r="D1196" s="32">
        <v>10</v>
      </c>
      <c r="E1196" s="32">
        <v>17</v>
      </c>
      <c r="F1196" s="32">
        <v>4</v>
      </c>
      <c r="G1196" s="32">
        <v>6</v>
      </c>
      <c r="H1196" s="32">
        <v>1</v>
      </c>
      <c r="I1196" s="32">
        <v>56</v>
      </c>
      <c r="J1196" s="32">
        <v>110</v>
      </c>
      <c r="K1196" s="10"/>
      <c r="L1196" s="10"/>
      <c r="M1196" s="31" t="s">
        <v>339</v>
      </c>
      <c r="N1196" s="32">
        <v>44</v>
      </c>
      <c r="O1196" s="32">
        <v>42</v>
      </c>
      <c r="P1196" s="32">
        <v>86</v>
      </c>
    </row>
    <row r="1197" spans="1:16" x14ac:dyDescent="0.3">
      <c r="A1197" s="31" t="s">
        <v>550</v>
      </c>
      <c r="B1197" s="32">
        <v>1</v>
      </c>
      <c r="C1197" s="32">
        <v>7</v>
      </c>
      <c r="D1197" s="32">
        <v>1</v>
      </c>
      <c r="E1197" s="32">
        <v>7</v>
      </c>
      <c r="F1197" s="32">
        <v>0</v>
      </c>
      <c r="G1197" s="32">
        <v>0</v>
      </c>
      <c r="H1197" s="32">
        <v>0</v>
      </c>
      <c r="I1197" s="32">
        <v>0</v>
      </c>
      <c r="J1197" s="32">
        <v>16</v>
      </c>
      <c r="K1197" s="10"/>
      <c r="L1197" s="10"/>
      <c r="M1197" s="31" t="s">
        <v>549</v>
      </c>
      <c r="N1197" s="32">
        <v>61</v>
      </c>
      <c r="O1197" s="32">
        <v>49</v>
      </c>
      <c r="P1197" s="32">
        <v>110</v>
      </c>
    </row>
    <row r="1198" spans="1:16" x14ac:dyDescent="0.3">
      <c r="A1198" s="102" t="s">
        <v>391</v>
      </c>
      <c r="B1198" s="103">
        <v>19</v>
      </c>
      <c r="C1198" s="103">
        <v>221</v>
      </c>
      <c r="D1198" s="103">
        <v>341</v>
      </c>
      <c r="E1198" s="103">
        <v>495</v>
      </c>
      <c r="F1198" s="103">
        <v>101</v>
      </c>
      <c r="G1198" s="103">
        <v>98</v>
      </c>
      <c r="H1198" s="103">
        <v>24</v>
      </c>
      <c r="I1198" s="103">
        <v>1444</v>
      </c>
      <c r="J1198" s="103">
        <v>2743</v>
      </c>
      <c r="K1198" s="10"/>
      <c r="L1198" s="10"/>
      <c r="M1198" s="31" t="s">
        <v>550</v>
      </c>
      <c r="N1198" s="32">
        <v>9</v>
      </c>
      <c r="O1198" s="32">
        <v>7</v>
      </c>
      <c r="P1198" s="32">
        <v>16</v>
      </c>
    </row>
    <row r="1199" spans="1:16" x14ac:dyDescent="0.3">
      <c r="F1199" s="10"/>
      <c r="G1199" s="10"/>
      <c r="H1199" s="10"/>
      <c r="I1199" s="10"/>
      <c r="J1199" s="10"/>
      <c r="K1199" s="10"/>
      <c r="L1199" s="10"/>
      <c r="M1199" s="102" t="s">
        <v>391</v>
      </c>
      <c r="N1199" s="103">
        <v>1516</v>
      </c>
      <c r="O1199" s="103">
        <v>1227</v>
      </c>
      <c r="P1199" s="103">
        <v>2743</v>
      </c>
    </row>
    <row r="1200" spans="1:16" x14ac:dyDescent="0.3">
      <c r="F1200" s="10"/>
      <c r="G1200" s="10"/>
      <c r="H1200" s="10"/>
      <c r="I1200" s="10"/>
      <c r="J1200" s="10"/>
      <c r="K1200" s="10"/>
      <c r="L1200" s="10"/>
      <c r="M1200" s="10"/>
    </row>
    <row r="1203" spans="1:8" x14ac:dyDescent="0.3">
      <c r="A1203" s="4" t="s">
        <v>352</v>
      </c>
    </row>
    <row r="1205" spans="1:8" x14ac:dyDescent="0.3">
      <c r="A1205" s="4" t="s">
        <v>327</v>
      </c>
    </row>
    <row r="1207" spans="1:8" x14ac:dyDescent="0.3">
      <c r="A1207" s="4" t="s">
        <v>45</v>
      </c>
      <c r="B1207" s="4" t="s">
        <v>43</v>
      </c>
    </row>
    <row r="1208" spans="1:8" x14ac:dyDescent="0.3">
      <c r="A1208" s="31" t="s">
        <v>353</v>
      </c>
      <c r="B1208" s="35">
        <v>8018</v>
      </c>
    </row>
    <row r="1209" spans="1:8" x14ac:dyDescent="0.3">
      <c r="A1209" s="31" t="s">
        <v>354</v>
      </c>
      <c r="B1209" s="35">
        <v>1566</v>
      </c>
    </row>
    <row r="1210" spans="1:8" x14ac:dyDescent="0.3">
      <c r="A1210" s="31" t="s">
        <v>355</v>
      </c>
      <c r="B1210" s="35">
        <v>14637</v>
      </c>
    </row>
    <row r="1211" spans="1:8" x14ac:dyDescent="0.3">
      <c r="A1211" s="31" t="s">
        <v>346</v>
      </c>
      <c r="B1211" s="35">
        <v>1379</v>
      </c>
    </row>
    <row r="1212" spans="1:8" x14ac:dyDescent="0.3">
      <c r="A1212" s="31" t="s">
        <v>331</v>
      </c>
      <c r="B1212" s="35">
        <v>2671</v>
      </c>
      <c r="F1212" s="18"/>
      <c r="G1212" s="10"/>
      <c r="H1212" s="10"/>
    </row>
    <row r="1213" spans="1:8" x14ac:dyDescent="0.3">
      <c r="A1213" s="104"/>
      <c r="B1213" s="105">
        <f>SUM(B1208:B1212)</f>
        <v>28271</v>
      </c>
      <c r="F1213" s="10"/>
    </row>
    <row r="1214" spans="1:8" x14ac:dyDescent="0.3">
      <c r="A1214" s="15"/>
      <c r="B1214" s="16"/>
      <c r="F1214" s="10"/>
    </row>
    <row r="1215" spans="1:8" x14ac:dyDescent="0.3">
      <c r="A1215" s="15"/>
      <c r="B1215" s="16"/>
      <c r="F1215" s="10"/>
    </row>
    <row r="1216" spans="1:8" x14ac:dyDescent="0.3">
      <c r="A1216" s="15"/>
      <c r="B1216" s="16"/>
      <c r="F1216" s="10"/>
    </row>
    <row r="1217" spans="1:8" x14ac:dyDescent="0.3">
      <c r="A1217" s="15"/>
      <c r="B1217" s="16"/>
      <c r="F1217" s="10"/>
    </row>
    <row r="1218" spans="1:8" x14ac:dyDescent="0.3">
      <c r="A1218" s="15"/>
      <c r="B1218" s="16"/>
      <c r="F1218" s="10"/>
    </row>
    <row r="1219" spans="1:8" x14ac:dyDescent="0.3">
      <c r="A1219" s="15"/>
      <c r="B1219" s="16"/>
      <c r="F1219" s="10"/>
    </row>
    <row r="1220" spans="1:8" x14ac:dyDescent="0.3">
      <c r="A1220" s="15"/>
      <c r="B1220" s="16"/>
      <c r="F1220" s="10"/>
    </row>
    <row r="1221" spans="1:8" x14ac:dyDescent="0.3">
      <c r="A1221" s="15"/>
      <c r="B1221" s="16"/>
      <c r="F1221" s="10"/>
    </row>
    <row r="1222" spans="1:8" x14ac:dyDescent="0.3">
      <c r="A1222" s="15"/>
      <c r="B1222" s="16"/>
      <c r="F1222" s="10"/>
    </row>
    <row r="1223" spans="1:8" x14ac:dyDescent="0.3">
      <c r="A1223" s="15"/>
      <c r="B1223" s="16"/>
      <c r="F1223" s="10"/>
    </row>
    <row r="1224" spans="1:8" x14ac:dyDescent="0.3">
      <c r="A1224" s="15"/>
      <c r="B1224" s="16"/>
      <c r="F1224" s="10"/>
    </row>
    <row r="1225" spans="1:8" x14ac:dyDescent="0.3">
      <c r="A1225" s="15"/>
      <c r="B1225" s="17"/>
      <c r="C1225" s="10"/>
    </row>
    <row r="1226" spans="1:8" x14ac:dyDescent="0.3">
      <c r="A1226" s="4" t="s">
        <v>45</v>
      </c>
      <c r="B1226" s="4" t="s">
        <v>43</v>
      </c>
    </row>
    <row r="1227" spans="1:8" x14ac:dyDescent="0.3">
      <c r="A1227" s="31" t="s">
        <v>356</v>
      </c>
      <c r="B1227" s="32">
        <v>2852</v>
      </c>
      <c r="D1227" s="19" t="s">
        <v>24</v>
      </c>
      <c r="G1227" s="114" t="s">
        <v>758</v>
      </c>
      <c r="H1227" s="114"/>
    </row>
    <row r="1228" spans="1:8" x14ac:dyDescent="0.3">
      <c r="A1228" s="31" t="s">
        <v>357</v>
      </c>
      <c r="B1228" s="32">
        <v>457</v>
      </c>
      <c r="D1228" s="31" t="s">
        <v>45</v>
      </c>
      <c r="E1228" s="32" t="s">
        <v>43</v>
      </c>
      <c r="G1228" s="4" t="s">
        <v>45</v>
      </c>
      <c r="H1228" s="4" t="s">
        <v>43</v>
      </c>
    </row>
    <row r="1229" spans="1:8" x14ac:dyDescent="0.3">
      <c r="A1229" s="31" t="s">
        <v>358</v>
      </c>
      <c r="B1229" s="32">
        <v>118</v>
      </c>
      <c r="D1229" s="31" t="s">
        <v>356</v>
      </c>
      <c r="E1229" s="32">
        <v>110</v>
      </c>
      <c r="G1229" s="31" t="s">
        <v>485</v>
      </c>
      <c r="H1229" s="32">
        <v>17</v>
      </c>
    </row>
    <row r="1230" spans="1:8" x14ac:dyDescent="0.3">
      <c r="A1230" s="31" t="s">
        <v>359</v>
      </c>
      <c r="B1230" s="32">
        <v>44</v>
      </c>
      <c r="D1230" s="31" t="s">
        <v>357</v>
      </c>
      <c r="E1230" s="32">
        <v>30</v>
      </c>
      <c r="G1230" s="31" t="s">
        <v>551</v>
      </c>
      <c r="H1230" s="32">
        <v>30</v>
      </c>
    </row>
    <row r="1231" spans="1:8" x14ac:dyDescent="0.3">
      <c r="A1231" s="31" t="s">
        <v>360</v>
      </c>
      <c r="B1231" s="32">
        <v>39</v>
      </c>
      <c r="D1231" s="31" t="s">
        <v>358</v>
      </c>
      <c r="E1231" s="32">
        <v>8</v>
      </c>
      <c r="G1231" s="31"/>
      <c r="H1231" s="32">
        <v>47</v>
      </c>
    </row>
    <row r="1232" spans="1:8" x14ac:dyDescent="0.3">
      <c r="A1232" s="31" t="s">
        <v>361</v>
      </c>
      <c r="B1232" s="32">
        <v>3321</v>
      </c>
      <c r="D1232" s="31" t="s">
        <v>359</v>
      </c>
      <c r="E1232" s="32">
        <v>6</v>
      </c>
      <c r="F1232" s="32"/>
      <c r="G1232" s="31"/>
      <c r="H1232" s="32"/>
    </row>
    <row r="1233" spans="1:8" x14ac:dyDescent="0.3">
      <c r="A1233" s="31" t="s">
        <v>362</v>
      </c>
      <c r="B1233" s="32">
        <v>710</v>
      </c>
      <c r="C1233"/>
      <c r="D1233" s="31" t="s">
        <v>360</v>
      </c>
      <c r="E1233" s="32">
        <v>4</v>
      </c>
      <c r="F1233" s="32"/>
      <c r="G1233"/>
      <c r="H1233"/>
    </row>
    <row r="1234" spans="1:8" x14ac:dyDescent="0.3">
      <c r="A1234" s="31" t="s">
        <v>363</v>
      </c>
      <c r="B1234" s="32">
        <v>203</v>
      </c>
      <c r="C1234"/>
      <c r="D1234" s="31" t="s">
        <v>361</v>
      </c>
      <c r="E1234" s="32">
        <v>189</v>
      </c>
      <c r="F1234" s="32"/>
      <c r="G1234"/>
      <c r="H1234"/>
    </row>
    <row r="1235" spans="1:8" x14ac:dyDescent="0.3">
      <c r="A1235" s="31" t="s">
        <v>364</v>
      </c>
      <c r="B1235" s="32">
        <v>91</v>
      </c>
      <c r="C1235"/>
      <c r="D1235" s="31" t="s">
        <v>362</v>
      </c>
      <c r="E1235" s="32">
        <v>74</v>
      </c>
      <c r="F1235" s="32"/>
      <c r="G1235"/>
      <c r="H1235"/>
    </row>
    <row r="1236" spans="1:8" x14ac:dyDescent="0.3">
      <c r="A1236" s="31" t="s">
        <v>365</v>
      </c>
      <c r="B1236" s="32">
        <v>623</v>
      </c>
      <c r="C1236"/>
      <c r="D1236" s="31" t="s">
        <v>363</v>
      </c>
      <c r="E1236" s="32">
        <v>20</v>
      </c>
      <c r="F1236" s="32"/>
      <c r="G1236"/>
      <c r="H1236"/>
    </row>
    <row r="1237" spans="1:8" x14ac:dyDescent="0.3">
      <c r="A1237" s="31" t="s">
        <v>366</v>
      </c>
      <c r="B1237" s="32">
        <v>60</v>
      </c>
      <c r="C1237"/>
      <c r="D1237" s="31" t="s">
        <v>364</v>
      </c>
      <c r="E1237" s="32">
        <v>11</v>
      </c>
      <c r="F1237" s="32"/>
      <c r="G1237"/>
      <c r="H1237"/>
    </row>
    <row r="1238" spans="1:8" x14ac:dyDescent="0.3">
      <c r="A1238" s="31" t="s">
        <v>367</v>
      </c>
      <c r="B1238" s="32">
        <v>501</v>
      </c>
      <c r="C1238"/>
      <c r="D1238" s="31" t="s">
        <v>367</v>
      </c>
      <c r="E1238" s="32">
        <v>48</v>
      </c>
      <c r="F1238" s="32"/>
      <c r="G1238"/>
      <c r="H1238"/>
    </row>
    <row r="1239" spans="1:8" x14ac:dyDescent="0.3">
      <c r="A1239" s="31" t="s">
        <v>368</v>
      </c>
      <c r="B1239" s="32">
        <v>4453</v>
      </c>
      <c r="C1239"/>
      <c r="D1239" s="31" t="s">
        <v>368</v>
      </c>
      <c r="E1239" s="32">
        <v>391</v>
      </c>
      <c r="F1239" s="32"/>
      <c r="G1239"/>
      <c r="H1239"/>
    </row>
    <row r="1240" spans="1:8" x14ac:dyDescent="0.3">
      <c r="A1240" s="31" t="s">
        <v>369</v>
      </c>
      <c r="B1240" s="32">
        <v>746</v>
      </c>
      <c r="C1240"/>
      <c r="D1240" s="31" t="s">
        <v>369</v>
      </c>
      <c r="E1240" s="32">
        <v>114</v>
      </c>
      <c r="F1240" s="32"/>
      <c r="G1240"/>
      <c r="H1240"/>
    </row>
    <row r="1241" spans="1:8" x14ac:dyDescent="0.3">
      <c r="A1241" s="31" t="s">
        <v>370</v>
      </c>
      <c r="B1241" s="32">
        <v>200</v>
      </c>
      <c r="C1241"/>
      <c r="D1241" s="31" t="s">
        <v>370</v>
      </c>
      <c r="E1241" s="32">
        <v>29</v>
      </c>
      <c r="F1241" s="32"/>
      <c r="G1241"/>
      <c r="H1241"/>
    </row>
    <row r="1242" spans="1:8" x14ac:dyDescent="0.3">
      <c r="A1242" s="31" t="s">
        <v>371</v>
      </c>
      <c r="B1242" s="32">
        <v>226</v>
      </c>
      <c r="C1242"/>
      <c r="D1242" s="31" t="s">
        <v>371</v>
      </c>
      <c r="E1242" s="32">
        <v>38</v>
      </c>
      <c r="F1242" s="32"/>
      <c r="G1242"/>
      <c r="H1242"/>
    </row>
    <row r="1243" spans="1:8" x14ac:dyDescent="0.3">
      <c r="A1243" s="31" t="s">
        <v>372</v>
      </c>
      <c r="B1243" s="32">
        <v>12973</v>
      </c>
      <c r="C1243"/>
      <c r="D1243" s="31" t="s">
        <v>365</v>
      </c>
      <c r="E1243" s="32">
        <v>26</v>
      </c>
      <c r="F1243" s="32"/>
      <c r="G1243"/>
      <c r="H1243"/>
    </row>
    <row r="1244" spans="1:8" x14ac:dyDescent="0.3">
      <c r="A1244" s="31" t="s">
        <v>373</v>
      </c>
      <c r="B1244" s="32">
        <v>654</v>
      </c>
      <c r="C1244"/>
      <c r="D1244" s="31" t="s">
        <v>366</v>
      </c>
      <c r="E1244" s="32">
        <v>1</v>
      </c>
      <c r="F1244" s="32"/>
      <c r="G1244"/>
      <c r="H1244"/>
    </row>
    <row r="1245" spans="1:8" x14ac:dyDescent="0.3">
      <c r="A1245"/>
      <c r="B1245" s="35">
        <v>28271</v>
      </c>
      <c r="C1245"/>
      <c r="D1245" s="31" t="s">
        <v>372</v>
      </c>
      <c r="E1245" s="32">
        <v>266</v>
      </c>
      <c r="F1245"/>
      <c r="G1245"/>
      <c r="H1245"/>
    </row>
    <row r="1246" spans="1:8" x14ac:dyDescent="0.3">
      <c r="A1246"/>
      <c r="B1246"/>
      <c r="C1246"/>
      <c r="D1246" t="s">
        <v>373</v>
      </c>
      <c r="E1246">
        <v>57</v>
      </c>
      <c r="F1246" s="32"/>
      <c r="G1246" s="31"/>
      <c r="H1246" s="32"/>
    </row>
    <row r="1247" spans="1:8" x14ac:dyDescent="0.3">
      <c r="A1247"/>
      <c r="B1247"/>
      <c r="C1247"/>
      <c r="D1247"/>
      <c r="E1247">
        <v>1422</v>
      </c>
    </row>
    <row r="1255" spans="1:13" x14ac:dyDescent="0.3">
      <c r="G1255" s="4" t="s">
        <v>380</v>
      </c>
      <c r="L1255" s="4" t="s">
        <v>381</v>
      </c>
    </row>
    <row r="1256" spans="1:13" x14ac:dyDescent="0.3">
      <c r="G1256" s="10" t="s">
        <v>45</v>
      </c>
      <c r="H1256" s="10" t="s">
        <v>43</v>
      </c>
    </row>
    <row r="1257" spans="1:13" x14ac:dyDescent="0.3">
      <c r="A1257" s="4" t="s">
        <v>375</v>
      </c>
      <c r="G1257" s="31" t="s">
        <v>460</v>
      </c>
      <c r="H1257" s="32">
        <v>104</v>
      </c>
      <c r="L1257" s="10" t="s">
        <v>45</v>
      </c>
      <c r="M1257" s="10" t="s">
        <v>43</v>
      </c>
    </row>
    <row r="1258" spans="1:13" x14ac:dyDescent="0.3">
      <c r="G1258" s="31" t="s">
        <v>461</v>
      </c>
      <c r="H1258" s="32">
        <v>0</v>
      </c>
      <c r="L1258" s="31" t="s">
        <v>382</v>
      </c>
      <c r="M1258" s="32">
        <v>11</v>
      </c>
    </row>
    <row r="1259" spans="1:13" x14ac:dyDescent="0.3">
      <c r="L1259" s="31" t="s">
        <v>383</v>
      </c>
      <c r="M1259" s="32">
        <v>21</v>
      </c>
    </row>
    <row r="1260" spans="1:13" x14ac:dyDescent="0.3">
      <c r="A1260" s="117"/>
      <c r="B1260" s="117"/>
      <c r="L1260" s="31" t="s">
        <v>384</v>
      </c>
      <c r="M1260" s="32">
        <v>83</v>
      </c>
    </row>
    <row r="1261" spans="1:13" x14ac:dyDescent="0.3">
      <c r="A1261" s="4" t="s">
        <v>45</v>
      </c>
      <c r="B1261" s="4" t="s">
        <v>43</v>
      </c>
      <c r="L1261"/>
      <c r="M1261">
        <f>SUM(M1258:M1260)</f>
        <v>115</v>
      </c>
    </row>
    <row r="1262" spans="1:13" x14ac:dyDescent="0.3">
      <c r="A1262" s="31" t="s">
        <v>376</v>
      </c>
      <c r="B1262" s="35">
        <v>1925</v>
      </c>
      <c r="L1262"/>
      <c r="M1262"/>
    </row>
    <row r="1263" spans="1:13" x14ac:dyDescent="0.3">
      <c r="A1263" s="31" t="s">
        <v>377</v>
      </c>
      <c r="B1263" s="35">
        <v>614</v>
      </c>
    </row>
    <row r="1264" spans="1:13" x14ac:dyDescent="0.3">
      <c r="A1264" s="31" t="s">
        <v>378</v>
      </c>
      <c r="B1264" s="35">
        <v>3065</v>
      </c>
    </row>
    <row r="1265" spans="1:2" x14ac:dyDescent="0.3">
      <c r="A1265" s="31" t="s">
        <v>379</v>
      </c>
      <c r="B1265" s="35">
        <v>2578</v>
      </c>
    </row>
    <row r="1266" spans="1:2" x14ac:dyDescent="0.3">
      <c r="A1266"/>
      <c r="B1266" s="35">
        <f>SUM(B1262:B1265)</f>
        <v>8182</v>
      </c>
    </row>
    <row r="1269" spans="1:2" x14ac:dyDescent="0.3">
      <c r="A1269" s="4" t="s">
        <v>390</v>
      </c>
    </row>
    <row r="1271" spans="1:2" x14ac:dyDescent="0.3">
      <c r="A1271" s="4" t="s">
        <v>380</v>
      </c>
    </row>
    <row r="1273" spans="1:2" x14ac:dyDescent="0.3">
      <c r="A1273" s="4" t="s">
        <v>45</v>
      </c>
      <c r="B1273" s="4" t="s">
        <v>43</v>
      </c>
    </row>
    <row r="1274" spans="1:2" x14ac:dyDescent="0.3">
      <c r="A1274" s="31" t="s">
        <v>313</v>
      </c>
      <c r="B1274" s="32">
        <v>52</v>
      </c>
    </row>
    <row r="1275" spans="1:2" x14ac:dyDescent="0.3">
      <c r="A1275" s="31" t="s">
        <v>314</v>
      </c>
      <c r="B1275" s="32">
        <v>52</v>
      </c>
    </row>
    <row r="1282" spans="1:25" x14ac:dyDescent="0.3">
      <c r="A1282" s="4" t="s">
        <v>392</v>
      </c>
    </row>
    <row r="1284" spans="1:25" x14ac:dyDescent="0.3">
      <c r="A1284" s="4" t="s">
        <v>45</v>
      </c>
      <c r="B1284" s="4" t="s">
        <v>43</v>
      </c>
    </row>
    <row r="1285" spans="1:25" x14ac:dyDescent="0.3">
      <c r="A1285" s="31" t="s">
        <v>313</v>
      </c>
      <c r="B1285" s="32">
        <v>79</v>
      </c>
    </row>
    <row r="1286" spans="1:25" x14ac:dyDescent="0.3">
      <c r="A1286" s="31" t="s">
        <v>314</v>
      </c>
      <c r="B1286" s="32">
        <v>97</v>
      </c>
    </row>
    <row r="1287" spans="1:25" x14ac:dyDescent="0.3">
      <c r="A1287"/>
      <c r="B1287">
        <f>SUM(B1285:B1286)</f>
        <v>176</v>
      </c>
    </row>
    <row r="1288" spans="1:25" x14ac:dyDescent="0.3">
      <c r="G1288" s="18"/>
      <c r="H1288" s="18"/>
    </row>
    <row r="1289" spans="1:25" x14ac:dyDescent="0.3">
      <c r="C1289" s="24"/>
      <c r="G1289" s="10"/>
      <c r="H1289" s="10"/>
    </row>
    <row r="1290" spans="1:25" x14ac:dyDescent="0.3">
      <c r="A1290" s="10"/>
      <c r="B1290" s="10"/>
      <c r="C1290" s="10"/>
    </row>
    <row r="1292" spans="1:25" x14ac:dyDescent="0.3">
      <c r="F1292" s="10"/>
      <c r="G1292" s="10"/>
      <c r="H1292" s="10"/>
      <c r="I1292" s="117"/>
      <c r="J1292" s="117"/>
      <c r="K1292" s="117"/>
      <c r="L1292" s="10"/>
      <c r="M1292" s="10"/>
      <c r="O1292" s="10"/>
      <c r="P1292" s="10"/>
    </row>
    <row r="1293" spans="1:25" x14ac:dyDescent="0.3">
      <c r="I1293" s="114"/>
      <c r="J1293" s="114"/>
      <c r="K1293" s="114"/>
      <c r="O1293" s="10"/>
      <c r="P1293" s="10"/>
    </row>
    <row r="1294" spans="1:25" x14ac:dyDescent="0.3">
      <c r="A1294" s="4" t="s">
        <v>393</v>
      </c>
      <c r="C1294" s="23"/>
      <c r="O1294" s="21"/>
      <c r="P1294" s="21"/>
      <c r="S1294" s="10"/>
      <c r="T1294" s="10"/>
      <c r="U1294" s="10"/>
      <c r="V1294" s="10"/>
      <c r="W1294" s="10"/>
      <c r="X1294" s="10"/>
      <c r="Y1294" s="10"/>
    </row>
    <row r="1295" spans="1:25" x14ac:dyDescent="0.3">
      <c r="A1295" s="114"/>
      <c r="B1295" s="114"/>
      <c r="F1295" s="3"/>
      <c r="J1295" s="3"/>
      <c r="S1295" s="10"/>
      <c r="T1295" s="10"/>
      <c r="U1295" s="10"/>
      <c r="V1295" s="9"/>
      <c r="W1295" s="10"/>
      <c r="X1295" s="10"/>
      <c r="Y1295" s="10"/>
    </row>
    <row r="1296" spans="1:25" x14ac:dyDescent="0.3">
      <c r="A1296" s="4" t="s">
        <v>394</v>
      </c>
      <c r="B1296" s="11"/>
      <c r="E1296" s="2"/>
      <c r="F1296" s="3"/>
      <c r="I1296" s="2" t="s">
        <v>395</v>
      </c>
      <c r="J1296" s="3"/>
      <c r="O1296" s="2"/>
      <c r="P1296" s="3"/>
      <c r="S1296" s="10"/>
      <c r="T1296" s="10"/>
      <c r="U1296" s="10"/>
      <c r="V1296" s="9"/>
      <c r="W1296" s="10"/>
      <c r="X1296" s="10"/>
      <c r="Y1296" s="10"/>
    </row>
    <row r="1297" spans="1:25" x14ac:dyDescent="0.3">
      <c r="B1297" s="11"/>
      <c r="E1297" s="2"/>
      <c r="F1297" s="3"/>
      <c r="I1297" s="2"/>
      <c r="J1297" s="3"/>
      <c r="O1297" s="2" t="s">
        <v>374</v>
      </c>
      <c r="P1297" s="3"/>
      <c r="S1297" s="10"/>
      <c r="T1297" s="10"/>
      <c r="U1297" s="10"/>
      <c r="V1297" s="9"/>
      <c r="W1297" s="10"/>
      <c r="X1297" s="10"/>
      <c r="Y1297" s="10"/>
    </row>
    <row r="1298" spans="1:25" x14ac:dyDescent="0.3">
      <c r="A1298" s="4" t="s">
        <v>45</v>
      </c>
      <c r="B1298" s="11" t="s">
        <v>43</v>
      </c>
      <c r="E1298" s="2"/>
      <c r="F1298" s="3"/>
      <c r="I1298" s="2" t="s">
        <v>45</v>
      </c>
      <c r="J1298" s="3" t="s">
        <v>43</v>
      </c>
      <c r="O1298" s="2" t="s">
        <v>45</v>
      </c>
      <c r="P1298" s="3" t="s">
        <v>43</v>
      </c>
      <c r="S1298" s="10"/>
      <c r="T1298" s="10"/>
      <c r="U1298" s="10"/>
      <c r="V1298" s="9"/>
      <c r="W1298" s="10"/>
      <c r="X1298" s="10"/>
      <c r="Y1298" s="10"/>
    </row>
    <row r="1299" spans="1:25" x14ac:dyDescent="0.3">
      <c r="A1299" s="4" t="s">
        <v>396</v>
      </c>
      <c r="B1299" s="11">
        <v>1322</v>
      </c>
      <c r="E1299" s="2"/>
      <c r="F1299" s="3"/>
      <c r="I1299" s="2" t="s">
        <v>397</v>
      </c>
      <c r="J1299" s="3">
        <v>8</v>
      </c>
      <c r="O1299" s="2" t="s">
        <v>396</v>
      </c>
      <c r="P1299" s="3">
        <v>1</v>
      </c>
      <c r="S1299" s="10"/>
      <c r="T1299" s="10"/>
      <c r="U1299" s="10"/>
      <c r="V1299" s="9"/>
      <c r="W1299" s="10"/>
      <c r="X1299" s="10"/>
      <c r="Y1299" s="10"/>
    </row>
    <row r="1300" spans="1:25" x14ac:dyDescent="0.3">
      <c r="A1300" s="4" t="s">
        <v>462</v>
      </c>
      <c r="B1300" s="11">
        <v>1617</v>
      </c>
      <c r="E1300" s="2"/>
      <c r="F1300" s="3"/>
      <c r="I1300" s="2" t="s">
        <v>399</v>
      </c>
      <c r="J1300" s="3">
        <v>51</v>
      </c>
      <c r="O1300" s="2" t="s">
        <v>854</v>
      </c>
      <c r="P1300" s="3">
        <v>1</v>
      </c>
      <c r="S1300" s="10"/>
      <c r="T1300" s="10"/>
      <c r="U1300" s="10"/>
      <c r="V1300" s="9"/>
      <c r="W1300" s="10"/>
      <c r="X1300" s="10"/>
      <c r="Y1300" s="10"/>
    </row>
    <row r="1301" spans="1:25" x14ac:dyDescent="0.3">
      <c r="A1301" s="4" t="s">
        <v>463</v>
      </c>
      <c r="B1301" s="11">
        <v>2950</v>
      </c>
      <c r="E1301" s="2"/>
      <c r="F1301" s="3"/>
      <c r="I1301" s="2" t="s">
        <v>402</v>
      </c>
      <c r="J1301" s="3">
        <v>32</v>
      </c>
      <c r="O1301" s="2" t="s">
        <v>398</v>
      </c>
      <c r="P1301" s="3">
        <v>18</v>
      </c>
      <c r="S1301" s="10"/>
      <c r="T1301" s="10"/>
      <c r="U1301" s="10"/>
      <c r="V1301" s="9"/>
      <c r="W1301" s="10"/>
      <c r="X1301" s="10"/>
      <c r="Y1301" s="10"/>
    </row>
    <row r="1302" spans="1:25" x14ac:dyDescent="0.3">
      <c r="A1302" s="4" t="s">
        <v>401</v>
      </c>
      <c r="B1302" s="11">
        <v>22797</v>
      </c>
      <c r="E1302" s="2"/>
      <c r="F1302" s="3"/>
      <c r="I1302" s="2" t="s">
        <v>403</v>
      </c>
      <c r="J1302" s="3">
        <v>33</v>
      </c>
      <c r="O1302" s="2" t="s">
        <v>400</v>
      </c>
      <c r="P1302" s="3">
        <v>48</v>
      </c>
      <c r="S1302" s="10"/>
      <c r="T1302" s="10"/>
      <c r="U1302" s="10"/>
      <c r="V1302" s="9"/>
      <c r="W1302" s="10"/>
      <c r="X1302" s="10"/>
      <c r="Y1302" s="10"/>
    </row>
    <row r="1303" spans="1:25" x14ac:dyDescent="0.3">
      <c r="A1303" s="4" t="s">
        <v>400</v>
      </c>
      <c r="B1303" s="11">
        <v>4476</v>
      </c>
      <c r="E1303" s="2"/>
      <c r="F1303" s="3"/>
      <c r="I1303" s="2" t="s">
        <v>404</v>
      </c>
      <c r="J1303" s="3">
        <v>22</v>
      </c>
      <c r="O1303" s="2"/>
      <c r="P1303" s="3">
        <v>68</v>
      </c>
      <c r="S1303" s="10"/>
      <c r="T1303" s="10"/>
      <c r="U1303" s="10"/>
      <c r="V1303" s="9"/>
      <c r="W1303" s="10"/>
      <c r="X1303" s="10"/>
      <c r="Y1303" s="10"/>
    </row>
    <row r="1304" spans="1:25" x14ac:dyDescent="0.3">
      <c r="A1304" s="4" t="s">
        <v>405</v>
      </c>
      <c r="B1304" s="11">
        <v>4239</v>
      </c>
      <c r="E1304" s="2"/>
      <c r="F1304" s="3"/>
      <c r="I1304" s="2"/>
      <c r="J1304" s="3">
        <v>146</v>
      </c>
      <c r="O1304" s="2"/>
      <c r="P1304" s="3"/>
      <c r="S1304" s="10"/>
      <c r="T1304" s="10"/>
      <c r="U1304" s="10"/>
      <c r="V1304" s="9"/>
      <c r="W1304" s="10"/>
      <c r="X1304" s="10"/>
      <c r="Y1304" s="10"/>
    </row>
    <row r="1305" spans="1:25" x14ac:dyDescent="0.3">
      <c r="B1305" s="11">
        <v>37401</v>
      </c>
      <c r="E1305" s="2"/>
      <c r="F1305" s="3"/>
      <c r="I1305" s="2"/>
      <c r="J1305" s="3"/>
      <c r="O1305" s="2"/>
      <c r="P1305" s="3"/>
      <c r="S1305" s="10"/>
      <c r="T1305" s="10"/>
      <c r="U1305" s="10"/>
      <c r="V1305" s="9"/>
      <c r="W1305" s="10"/>
      <c r="X1305" s="10"/>
      <c r="Y1305" s="10"/>
    </row>
    <row r="1306" spans="1:25" x14ac:dyDescent="0.3">
      <c r="B1306" s="11"/>
      <c r="E1306" s="2"/>
      <c r="F1306" s="3"/>
      <c r="I1306" s="2"/>
      <c r="J1306" s="3"/>
      <c r="O1306" s="2"/>
      <c r="P1306" s="3"/>
      <c r="S1306" s="10"/>
      <c r="T1306" s="10"/>
      <c r="U1306" s="10"/>
      <c r="V1306" s="9"/>
      <c r="W1306" s="10"/>
      <c r="X1306" s="10"/>
      <c r="Y1306" s="10"/>
    </row>
    <row r="1307" spans="1:25" x14ac:dyDescent="0.3">
      <c r="B1307" s="11"/>
      <c r="E1307" s="2"/>
      <c r="F1307" s="3"/>
      <c r="I1307" s="2"/>
      <c r="J1307" s="3"/>
      <c r="O1307" s="2"/>
      <c r="P1307" s="3"/>
      <c r="S1307" s="10"/>
      <c r="T1307" s="10"/>
      <c r="U1307" s="10"/>
      <c r="V1307" s="9"/>
      <c r="W1307" s="10"/>
      <c r="X1307" s="10"/>
      <c r="Y1307" s="10"/>
    </row>
    <row r="1308" spans="1:25" x14ac:dyDescent="0.3">
      <c r="B1308" s="11"/>
      <c r="E1308" s="2"/>
      <c r="F1308" s="3"/>
      <c r="I1308" s="2"/>
      <c r="J1308" s="3"/>
      <c r="O1308" s="2"/>
      <c r="P1308" s="3"/>
      <c r="S1308" s="10"/>
      <c r="T1308" s="10"/>
      <c r="U1308" s="10"/>
      <c r="V1308" s="9"/>
      <c r="W1308" s="10"/>
      <c r="X1308" s="10"/>
      <c r="Y1308" s="10"/>
    </row>
    <row r="1309" spans="1:25" x14ac:dyDescent="0.3">
      <c r="A1309" s="2"/>
      <c r="B1309" s="3"/>
      <c r="E1309" s="2"/>
      <c r="F1309" s="3"/>
      <c r="I1309" s="2"/>
      <c r="J1309" s="3"/>
      <c r="O1309" s="2"/>
      <c r="P1309" s="3"/>
      <c r="S1309" s="10"/>
      <c r="T1309" s="10"/>
      <c r="U1309" s="10"/>
      <c r="V1309" s="9"/>
      <c r="W1309" s="9"/>
      <c r="X1309" s="10"/>
      <c r="Y1309" s="10"/>
    </row>
    <row r="1310" spans="1:25" x14ac:dyDescent="0.3">
      <c r="A1310" s="2"/>
      <c r="B1310" s="3"/>
      <c r="E1310" s="2"/>
      <c r="F1310" s="3"/>
      <c r="I1310" s="2"/>
      <c r="J1310" s="3"/>
      <c r="O1310" s="2"/>
      <c r="P1310" s="3"/>
      <c r="S1310" s="10"/>
      <c r="T1310" s="10"/>
      <c r="U1310" s="10"/>
      <c r="V1310" s="9"/>
      <c r="W1310" s="9"/>
      <c r="X1310" s="10"/>
      <c r="Y1310" s="10"/>
    </row>
    <row r="1311" spans="1:25" x14ac:dyDescent="0.3">
      <c r="A1311" s="2"/>
      <c r="B1311" s="3"/>
      <c r="E1311" s="2"/>
      <c r="F1311" s="3"/>
      <c r="I1311" s="2"/>
      <c r="J1311" s="3"/>
      <c r="O1311" s="2"/>
      <c r="P1311" s="3"/>
      <c r="S1311" s="10"/>
      <c r="T1311" s="10"/>
      <c r="U1311" s="10"/>
      <c r="V1311" s="9"/>
      <c r="W1311" s="9"/>
      <c r="X1311" s="10"/>
      <c r="Y1311" s="10"/>
    </row>
    <row r="1312" spans="1:25" x14ac:dyDescent="0.3">
      <c r="A1312" s="2"/>
      <c r="B1312" s="3"/>
      <c r="E1312" s="2"/>
      <c r="F1312" s="3"/>
      <c r="I1312" s="3"/>
      <c r="S1312" s="10"/>
      <c r="T1312" s="10"/>
      <c r="U1312" s="10"/>
      <c r="V1312" s="10"/>
      <c r="W1312" s="10"/>
      <c r="X1312" s="10"/>
      <c r="Y1312" s="10"/>
    </row>
    <row r="1313" spans="1:25" x14ac:dyDescent="0.3">
      <c r="A1313" s="2"/>
      <c r="B1313" s="3"/>
      <c r="E1313" s="2"/>
      <c r="H1313" s="2"/>
      <c r="I1313" s="3"/>
      <c r="S1313" s="10"/>
      <c r="T1313" s="10"/>
      <c r="U1313" s="10"/>
      <c r="V1313" s="10"/>
      <c r="W1313" s="9"/>
      <c r="X1313" s="10"/>
      <c r="Y1313" s="10"/>
    </row>
    <row r="1314" spans="1:25" x14ac:dyDescent="0.3">
      <c r="A1314" s="2"/>
      <c r="B1314" s="3"/>
      <c r="H1314" s="2"/>
      <c r="I1314" s="3"/>
      <c r="S1314" s="10"/>
      <c r="T1314" s="10"/>
      <c r="U1314" s="10"/>
      <c r="V1314" s="10"/>
      <c r="W1314" s="10"/>
      <c r="X1314" s="10"/>
      <c r="Y1314" s="10"/>
    </row>
    <row r="1315" spans="1:25" x14ac:dyDescent="0.3">
      <c r="B1315" s="11"/>
      <c r="S1315" s="10"/>
      <c r="T1315" s="10"/>
      <c r="U1315" s="10"/>
      <c r="V1315" s="10"/>
      <c r="W1315" s="10"/>
      <c r="X1315" s="10"/>
      <c r="Y1315" s="10"/>
    </row>
    <row r="1316" spans="1:25" x14ac:dyDescent="0.3">
      <c r="B1316" s="11"/>
    </row>
    <row r="1317" spans="1:25" x14ac:dyDescent="0.3">
      <c r="A1317" s="4" t="s">
        <v>331</v>
      </c>
    </row>
    <row r="1319" spans="1:25" x14ac:dyDescent="0.3">
      <c r="A1319" s="4" t="s">
        <v>45</v>
      </c>
      <c r="B1319" s="4" t="s">
        <v>43</v>
      </c>
    </row>
    <row r="1320" spans="1:25" x14ac:dyDescent="0.3">
      <c r="A1320" s="31" t="s">
        <v>406</v>
      </c>
      <c r="B1320" s="32">
        <v>5</v>
      </c>
    </row>
    <row r="1321" spans="1:25" x14ac:dyDescent="0.3">
      <c r="A1321" s="31" t="s">
        <v>407</v>
      </c>
      <c r="B1321" s="32">
        <v>2671</v>
      </c>
    </row>
    <row r="1322" spans="1:25" x14ac:dyDescent="0.3">
      <c r="A1322" s="31" t="s">
        <v>1051</v>
      </c>
      <c r="B1322" s="32">
        <v>3</v>
      </c>
    </row>
    <row r="1323" spans="1:25" x14ac:dyDescent="0.3">
      <c r="A1323" s="31" t="s">
        <v>408</v>
      </c>
      <c r="B1323" s="32">
        <v>1</v>
      </c>
    </row>
    <row r="1324" spans="1:25" x14ac:dyDescent="0.3">
      <c r="A1324" s="31" t="s">
        <v>409</v>
      </c>
      <c r="B1324" s="32">
        <v>267</v>
      </c>
    </row>
    <row r="1325" spans="1:25" x14ac:dyDescent="0.3">
      <c r="A1325" s="31" t="s">
        <v>410</v>
      </c>
      <c r="B1325" s="32">
        <v>2578</v>
      </c>
    </row>
    <row r="1326" spans="1:25" x14ac:dyDescent="0.3">
      <c r="A1326" s="31" t="s">
        <v>411</v>
      </c>
      <c r="B1326" s="32">
        <v>292</v>
      </c>
    </row>
    <row r="1327" spans="1:25" x14ac:dyDescent="0.3">
      <c r="A1327" s="31" t="s">
        <v>412</v>
      </c>
      <c r="B1327" s="32">
        <v>23</v>
      </c>
    </row>
    <row r="1328" spans="1:25" x14ac:dyDescent="0.3">
      <c r="A1328" s="31" t="s">
        <v>413</v>
      </c>
      <c r="B1328" s="32">
        <v>104</v>
      </c>
    </row>
    <row r="1330" spans="1:2" x14ac:dyDescent="0.3">
      <c r="A1330" s="10"/>
      <c r="B1330" s="10"/>
    </row>
    <row r="1334" spans="1:2" x14ac:dyDescent="0.3">
      <c r="A1334" s="4" t="s">
        <v>414</v>
      </c>
    </row>
    <row r="1337" spans="1:2" x14ac:dyDescent="0.3">
      <c r="A1337" s="4" t="s">
        <v>45</v>
      </c>
      <c r="B1337" s="11" t="s">
        <v>43</v>
      </c>
    </row>
    <row r="1338" spans="1:2" x14ac:dyDescent="0.3">
      <c r="A1338" s="31" t="s">
        <v>415</v>
      </c>
      <c r="B1338" s="35">
        <v>1348</v>
      </c>
    </row>
    <row r="1339" spans="1:2" x14ac:dyDescent="0.3">
      <c r="A1339" s="31" t="s">
        <v>416</v>
      </c>
      <c r="B1339" s="35">
        <v>2579</v>
      </c>
    </row>
    <row r="1340" spans="1:2" x14ac:dyDescent="0.3">
      <c r="A1340" s="31" t="s">
        <v>417</v>
      </c>
      <c r="B1340" s="35">
        <v>1211</v>
      </c>
    </row>
    <row r="1341" spans="1:2" x14ac:dyDescent="0.3">
      <c r="A1341" s="31" t="s">
        <v>418</v>
      </c>
      <c r="B1341" s="35">
        <v>11043</v>
      </c>
    </row>
    <row r="1342" spans="1:2" x14ac:dyDescent="0.3">
      <c r="A1342" s="31" t="s">
        <v>419</v>
      </c>
      <c r="B1342" s="35">
        <v>1454</v>
      </c>
    </row>
    <row r="1343" spans="1:2" x14ac:dyDescent="0.3">
      <c r="A1343" s="31" t="s">
        <v>420</v>
      </c>
      <c r="B1343" s="35">
        <v>40081</v>
      </c>
    </row>
    <row r="1344" spans="1:2" x14ac:dyDescent="0.3">
      <c r="A1344" s="31" t="s">
        <v>421</v>
      </c>
      <c r="B1344" s="35">
        <v>1719</v>
      </c>
    </row>
    <row r="1345" spans="1:18" x14ac:dyDescent="0.3">
      <c r="A1345" s="31" t="s">
        <v>422</v>
      </c>
      <c r="B1345" s="35">
        <v>3219</v>
      </c>
    </row>
    <row r="1346" spans="1:18" x14ac:dyDescent="0.3">
      <c r="A1346" s="31" t="s">
        <v>423</v>
      </c>
      <c r="B1346" s="35">
        <v>3302</v>
      </c>
    </row>
    <row r="1347" spans="1:18" x14ac:dyDescent="0.3">
      <c r="A1347" s="31" t="s">
        <v>424</v>
      </c>
      <c r="B1347" s="35">
        <v>2706</v>
      </c>
    </row>
    <row r="1348" spans="1:18" x14ac:dyDescent="0.3">
      <c r="A1348" s="31" t="s">
        <v>425</v>
      </c>
      <c r="B1348" s="35">
        <v>2063</v>
      </c>
    </row>
    <row r="1349" spans="1:18" x14ac:dyDescent="0.3">
      <c r="A1349"/>
      <c r="B1349" s="35">
        <f>SUM(B1338:B1348)</f>
        <v>70725</v>
      </c>
      <c r="G1349" s="2"/>
      <c r="H1349" s="3"/>
      <c r="Q1349" s="2"/>
      <c r="R1349" s="3"/>
    </row>
    <row r="1350" spans="1:18" x14ac:dyDescent="0.3">
      <c r="A1350"/>
      <c r="B1350" s="35">
        <f>SUM(B1339:B1349)</f>
        <v>140102</v>
      </c>
      <c r="G1350" s="2"/>
      <c r="H1350" s="3"/>
      <c r="M1350" s="2"/>
      <c r="Q1350" s="2"/>
      <c r="R1350" s="3"/>
    </row>
    <row r="1351" spans="1:18" x14ac:dyDescent="0.3">
      <c r="A1351" s="2"/>
      <c r="G1351" s="2"/>
      <c r="H1351" s="3"/>
      <c r="M1351" s="2"/>
      <c r="N1351" s="3"/>
      <c r="Q1351" s="2"/>
      <c r="R1351" s="3"/>
    </row>
    <row r="1352" spans="1:18" x14ac:dyDescent="0.3">
      <c r="A1352" s="2" t="s">
        <v>1052</v>
      </c>
      <c r="B1352" s="3"/>
      <c r="G1352" s="2"/>
      <c r="H1352" s="3"/>
      <c r="M1352" s="2"/>
      <c r="N1352" s="3"/>
      <c r="Q1352" s="2"/>
      <c r="R1352" s="3"/>
    </row>
    <row r="1353" spans="1:18" x14ac:dyDescent="0.3">
      <c r="A1353" s="2" t="s">
        <v>45</v>
      </c>
      <c r="B1353" s="3" t="s">
        <v>43</v>
      </c>
      <c r="G1353" s="2"/>
      <c r="H1353" s="3"/>
      <c r="M1353" s="2"/>
      <c r="N1353" s="3"/>
      <c r="Q1353" s="2"/>
      <c r="R1353" s="3"/>
    </row>
    <row r="1354" spans="1:18" x14ac:dyDescent="0.3">
      <c r="A1354" s="31" t="s">
        <v>656</v>
      </c>
      <c r="B1354" s="32">
        <v>137</v>
      </c>
      <c r="G1354" s="2"/>
      <c r="H1354" s="3"/>
      <c r="M1354" s="2"/>
      <c r="N1354" s="3"/>
      <c r="Q1354" s="2"/>
      <c r="R1354" s="3"/>
    </row>
    <row r="1355" spans="1:18" x14ac:dyDescent="0.3">
      <c r="A1355" s="31" t="s">
        <v>657</v>
      </c>
      <c r="B1355" s="32">
        <v>59</v>
      </c>
      <c r="G1355" s="2"/>
      <c r="H1355" s="3"/>
      <c r="M1355" s="2"/>
      <c r="N1355" s="3"/>
      <c r="Q1355" s="2"/>
      <c r="R1355" s="3"/>
    </row>
    <row r="1356" spans="1:18" x14ac:dyDescent="0.3">
      <c r="A1356" s="31" t="s">
        <v>658</v>
      </c>
      <c r="B1356" s="32">
        <v>30</v>
      </c>
      <c r="G1356" s="2"/>
      <c r="H1356" s="3"/>
      <c r="M1356" s="2"/>
      <c r="N1356" s="3"/>
      <c r="Q1356" s="2"/>
      <c r="R1356" s="3"/>
    </row>
    <row r="1357" spans="1:18" x14ac:dyDescent="0.3">
      <c r="A1357" s="31" t="s">
        <v>659</v>
      </c>
      <c r="B1357" s="32">
        <v>41</v>
      </c>
      <c r="G1357" s="2"/>
      <c r="H1357" s="3"/>
      <c r="M1357" s="2"/>
      <c r="N1357" s="3"/>
    </row>
    <row r="1358" spans="1:18" x14ac:dyDescent="0.3">
      <c r="A1358" s="31" t="s">
        <v>660</v>
      </c>
      <c r="B1358" s="32">
        <v>57</v>
      </c>
      <c r="G1358" s="2"/>
      <c r="H1358" s="3"/>
      <c r="M1358" s="2"/>
      <c r="N1358" s="3"/>
    </row>
    <row r="1359" spans="1:18" x14ac:dyDescent="0.3">
      <c r="A1359" s="31" t="s">
        <v>661</v>
      </c>
      <c r="B1359" s="32">
        <v>69</v>
      </c>
      <c r="G1359" s="2"/>
      <c r="H1359" s="3"/>
      <c r="N1359" s="3"/>
    </row>
    <row r="1360" spans="1:18" x14ac:dyDescent="0.3">
      <c r="A1360" s="31" t="s">
        <v>662</v>
      </c>
      <c r="B1360" s="32">
        <v>76</v>
      </c>
      <c r="G1360" s="2"/>
      <c r="H1360" s="3"/>
    </row>
    <row r="1361" spans="1:25" x14ac:dyDescent="0.3">
      <c r="A1361" s="31" t="s">
        <v>663</v>
      </c>
      <c r="B1361" s="32">
        <v>137</v>
      </c>
      <c r="G1361" s="2"/>
      <c r="H1361" s="3"/>
      <c r="N1361" s="10"/>
    </row>
    <row r="1362" spans="1:25" x14ac:dyDescent="0.3">
      <c r="A1362" s="31" t="s">
        <v>664</v>
      </c>
      <c r="B1362" s="32">
        <v>57</v>
      </c>
      <c r="G1362" s="2"/>
      <c r="H1362" s="3"/>
    </row>
    <row r="1363" spans="1:25" x14ac:dyDescent="0.3">
      <c r="A1363" s="31" t="s">
        <v>665</v>
      </c>
      <c r="B1363" s="32">
        <v>263</v>
      </c>
      <c r="G1363" s="2"/>
      <c r="H1363" s="3"/>
    </row>
    <row r="1364" spans="1:25" x14ac:dyDescent="0.3">
      <c r="A1364" s="31" t="s">
        <v>1053</v>
      </c>
      <c r="B1364" s="32">
        <v>0</v>
      </c>
      <c r="G1364" s="2"/>
      <c r="H1364" s="3"/>
    </row>
    <row r="1365" spans="1:25" x14ac:dyDescent="0.3">
      <c r="A1365" s="31" t="s">
        <v>666</v>
      </c>
      <c r="B1365" s="32">
        <v>149</v>
      </c>
    </row>
    <row r="1366" spans="1:25" x14ac:dyDescent="0.3">
      <c r="A1366" s="31" t="s">
        <v>667</v>
      </c>
      <c r="B1366" s="32">
        <v>98</v>
      </c>
    </row>
    <row r="1367" spans="1:25" x14ac:dyDescent="0.3">
      <c r="A1367" s="31" t="s">
        <v>1054</v>
      </c>
      <c r="B1367" s="32">
        <v>297</v>
      </c>
    </row>
    <row r="1368" spans="1:25" x14ac:dyDescent="0.3">
      <c r="A1368"/>
      <c r="B1368">
        <f>SUM(B1354:B1367)</f>
        <v>1470</v>
      </c>
    </row>
    <row r="1369" spans="1:25" x14ac:dyDescent="0.3">
      <c r="A1369" s="2"/>
      <c r="B1369" s="3"/>
    </row>
    <row r="1372" spans="1:25" x14ac:dyDescent="0.3">
      <c r="A1372" s="4" t="s">
        <v>426</v>
      </c>
    </row>
    <row r="1373" spans="1:25" x14ac:dyDescent="0.3">
      <c r="F1373" s="114" t="s">
        <v>482</v>
      </c>
      <c r="G1373" s="114"/>
      <c r="H1373" s="114"/>
      <c r="I1373" s="114"/>
      <c r="J1373" s="114"/>
    </row>
    <row r="1375" spans="1:25" x14ac:dyDescent="0.3">
      <c r="F1375" s="106" t="s">
        <v>327</v>
      </c>
      <c r="G1375" s="106"/>
      <c r="H1375"/>
      <c r="I1375"/>
      <c r="J1375" s="32"/>
      <c r="K1375" s="106" t="s">
        <v>85</v>
      </c>
      <c r="L1375" s="106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</row>
    <row r="1376" spans="1:25" x14ac:dyDescent="0.3">
      <c r="A1376" s="4" t="s">
        <v>481</v>
      </c>
      <c r="F1376" s="31" t="s">
        <v>314</v>
      </c>
      <c r="G1376" s="32">
        <v>15043</v>
      </c>
      <c r="H1376"/>
      <c r="I1376"/>
      <c r="J1376" s="32"/>
      <c r="K1376" s="31" t="s">
        <v>313</v>
      </c>
      <c r="L1376" s="32">
        <v>8</v>
      </c>
      <c r="M1376"/>
      <c r="N1376"/>
      <c r="O1376"/>
      <c r="P1376"/>
      <c r="Q1376"/>
      <c r="R1376"/>
      <c r="S1376"/>
      <c r="T1376"/>
      <c r="U1376"/>
      <c r="V1376"/>
      <c r="W1376"/>
      <c r="X1376"/>
      <c r="Y1376"/>
    </row>
    <row r="1377" spans="1:25" x14ac:dyDescent="0.3">
      <c r="A1377" s="4" t="s">
        <v>45</v>
      </c>
      <c r="B1377" s="11" t="s">
        <v>46</v>
      </c>
      <c r="F1377" s="31" t="s">
        <v>313</v>
      </c>
      <c r="G1377" s="32">
        <v>18334</v>
      </c>
      <c r="H1377"/>
      <c r="I1377"/>
      <c r="J1377"/>
      <c r="K1377" s="31" t="s">
        <v>314</v>
      </c>
      <c r="L1377" s="32">
        <v>13</v>
      </c>
      <c r="M1377"/>
      <c r="N1377"/>
      <c r="O1377"/>
      <c r="P1377"/>
      <c r="Q1377"/>
      <c r="R1377"/>
      <c r="S1377"/>
      <c r="T1377"/>
      <c r="U1377"/>
      <c r="V1377"/>
      <c r="W1377"/>
      <c r="X1377"/>
      <c r="Y1377"/>
    </row>
    <row r="1378" spans="1:25" x14ac:dyDescent="0.3">
      <c r="A1378" s="2" t="s">
        <v>328</v>
      </c>
      <c r="B1378" s="11">
        <v>1588</v>
      </c>
      <c r="F1378"/>
      <c r="G1378" s="35">
        <f>SUM(G1376:G1377)</f>
        <v>33377</v>
      </c>
      <c r="H1378"/>
      <c r="I1378"/>
      <c r="J1378"/>
      <c r="K1378"/>
      <c r="L1378">
        <f>SUM(L1376:L1377)</f>
        <v>21</v>
      </c>
      <c r="M1378"/>
      <c r="N1378"/>
      <c r="O1378"/>
      <c r="P1378"/>
      <c r="Q1378"/>
      <c r="R1378"/>
      <c r="S1378"/>
      <c r="T1378"/>
      <c r="U1378"/>
      <c r="V1378"/>
      <c r="W1378"/>
      <c r="X1378"/>
      <c r="Y1378"/>
    </row>
    <row r="1379" spans="1:25" x14ac:dyDescent="0.3">
      <c r="A1379" s="2" t="s">
        <v>464</v>
      </c>
      <c r="B1379" s="11">
        <v>51</v>
      </c>
      <c r="F1379"/>
      <c r="G1379"/>
      <c r="H1379"/>
      <c r="I1379"/>
      <c r="J1379"/>
      <c r="K1379"/>
      <c r="L1379"/>
      <c r="M1379" s="31"/>
      <c r="N1379"/>
      <c r="O1379"/>
      <c r="P1379"/>
      <c r="Q1379"/>
      <c r="R1379"/>
      <c r="S1379"/>
      <c r="T1379"/>
      <c r="U1379"/>
      <c r="V1379"/>
      <c r="W1379"/>
      <c r="X1379"/>
      <c r="Y1379"/>
    </row>
    <row r="1380" spans="1:25" x14ac:dyDescent="0.3">
      <c r="A1380" s="2" t="s">
        <v>465</v>
      </c>
      <c r="B1380" s="11">
        <v>1117</v>
      </c>
      <c r="R1380"/>
      <c r="S1380"/>
      <c r="T1380"/>
      <c r="U1380"/>
      <c r="V1380"/>
      <c r="W1380"/>
      <c r="X1380"/>
      <c r="Y1380"/>
    </row>
    <row r="1381" spans="1:25" x14ac:dyDescent="0.3">
      <c r="A1381" s="2" t="s">
        <v>466</v>
      </c>
      <c r="B1381" s="11">
        <v>141</v>
      </c>
      <c r="R1381"/>
      <c r="S1381"/>
      <c r="T1381"/>
      <c r="U1381"/>
      <c r="V1381"/>
      <c r="W1381"/>
      <c r="X1381"/>
      <c r="Y1381"/>
    </row>
    <row r="1382" spans="1:25" x14ac:dyDescent="0.3">
      <c r="A1382" s="2" t="s">
        <v>467</v>
      </c>
      <c r="B1382" s="11">
        <v>116</v>
      </c>
      <c r="R1382"/>
    </row>
    <row r="1383" spans="1:25" x14ac:dyDescent="0.3">
      <c r="A1383" s="2" t="s">
        <v>468</v>
      </c>
      <c r="B1383" s="11">
        <v>770</v>
      </c>
    </row>
    <row r="1384" spans="1:25" x14ac:dyDescent="0.3">
      <c r="A1384" s="2" t="s">
        <v>469</v>
      </c>
      <c r="B1384" s="11">
        <v>934</v>
      </c>
    </row>
    <row r="1385" spans="1:25" x14ac:dyDescent="0.3">
      <c r="A1385" s="2" t="s">
        <v>470</v>
      </c>
      <c r="B1385" s="11">
        <v>520</v>
      </c>
    </row>
    <row r="1386" spans="1:25" x14ac:dyDescent="0.3">
      <c r="A1386" s="2" t="s">
        <v>471</v>
      </c>
      <c r="B1386" s="11">
        <v>1160</v>
      </c>
    </row>
    <row r="1387" spans="1:25" x14ac:dyDescent="0.3">
      <c r="A1387" s="2" t="s">
        <v>472</v>
      </c>
      <c r="B1387" s="11">
        <v>2592</v>
      </c>
    </row>
    <row r="1388" spans="1:25" x14ac:dyDescent="0.3">
      <c r="A1388" s="2" t="s">
        <v>329</v>
      </c>
      <c r="B1388" s="11">
        <v>807</v>
      </c>
    </row>
    <row r="1389" spans="1:25" x14ac:dyDescent="0.3">
      <c r="A1389" s="2" t="s">
        <v>473</v>
      </c>
      <c r="B1389" s="11">
        <v>132</v>
      </c>
    </row>
    <row r="1390" spans="1:25" x14ac:dyDescent="0.3">
      <c r="A1390" s="2" t="s">
        <v>330</v>
      </c>
      <c r="B1390" s="11">
        <v>1218</v>
      </c>
    </row>
    <row r="1391" spans="1:25" x14ac:dyDescent="0.3">
      <c r="A1391" s="2" t="s">
        <v>474</v>
      </c>
      <c r="B1391" s="11">
        <v>266</v>
      </c>
    </row>
    <row r="1392" spans="1:25" x14ac:dyDescent="0.3">
      <c r="A1392" s="2" t="s">
        <v>1055</v>
      </c>
      <c r="B1392" s="11">
        <v>231</v>
      </c>
    </row>
    <row r="1393" spans="1:2" x14ac:dyDescent="0.3">
      <c r="A1393" s="2" t="s">
        <v>475</v>
      </c>
      <c r="B1393" s="11">
        <v>972</v>
      </c>
    </row>
    <row r="1394" spans="1:2" x14ac:dyDescent="0.3">
      <c r="A1394" s="2" t="s">
        <v>326</v>
      </c>
      <c r="B1394" s="11">
        <v>794</v>
      </c>
    </row>
    <row r="1395" spans="1:2" x14ac:dyDescent="0.3">
      <c r="A1395" s="2" t="s">
        <v>355</v>
      </c>
      <c r="B1395" s="11">
        <v>1377</v>
      </c>
    </row>
    <row r="1396" spans="1:2" x14ac:dyDescent="0.3">
      <c r="A1396" s="2" t="s">
        <v>759</v>
      </c>
      <c r="B1396" s="11">
        <v>266</v>
      </c>
    </row>
    <row r="1397" spans="1:2" x14ac:dyDescent="0.3">
      <c r="A1397" s="2" t="s">
        <v>1056</v>
      </c>
      <c r="B1397" s="11">
        <v>93</v>
      </c>
    </row>
    <row r="1398" spans="1:2" x14ac:dyDescent="0.3">
      <c r="A1398" s="2" t="s">
        <v>476</v>
      </c>
      <c r="B1398" s="11">
        <v>356</v>
      </c>
    </row>
    <row r="1399" spans="1:2" x14ac:dyDescent="0.3">
      <c r="A1399" s="2" t="s">
        <v>477</v>
      </c>
      <c r="B1399" s="11">
        <v>508</v>
      </c>
    </row>
    <row r="1400" spans="1:2" x14ac:dyDescent="0.3">
      <c r="A1400" s="2" t="s">
        <v>478</v>
      </c>
      <c r="B1400" s="11">
        <v>567</v>
      </c>
    </row>
    <row r="1401" spans="1:2" x14ac:dyDescent="0.3">
      <c r="A1401" s="2" t="s">
        <v>760</v>
      </c>
      <c r="B1401" s="11">
        <v>326</v>
      </c>
    </row>
    <row r="1402" spans="1:2" x14ac:dyDescent="0.3">
      <c r="A1402" s="2" t="s">
        <v>479</v>
      </c>
      <c r="B1402" s="11">
        <v>182</v>
      </c>
    </row>
    <row r="1403" spans="1:2" x14ac:dyDescent="0.3">
      <c r="A1403" s="2" t="s">
        <v>385</v>
      </c>
      <c r="B1403" s="11">
        <v>648</v>
      </c>
    </row>
    <row r="1404" spans="1:2" x14ac:dyDescent="0.3">
      <c r="A1404" s="2" t="s">
        <v>346</v>
      </c>
      <c r="B1404" s="11">
        <v>6309</v>
      </c>
    </row>
    <row r="1405" spans="1:2" x14ac:dyDescent="0.3">
      <c r="A1405" s="2" t="s">
        <v>386</v>
      </c>
      <c r="B1405" s="11">
        <v>1228</v>
      </c>
    </row>
    <row r="1406" spans="1:2" x14ac:dyDescent="0.3">
      <c r="A1406" s="2" t="s">
        <v>387</v>
      </c>
      <c r="B1406" s="11">
        <v>1592</v>
      </c>
    </row>
    <row r="1407" spans="1:2" x14ac:dyDescent="0.3">
      <c r="A1407" s="2" t="s">
        <v>389</v>
      </c>
      <c r="B1407" s="11">
        <v>359</v>
      </c>
    </row>
    <row r="1408" spans="1:2" x14ac:dyDescent="0.3">
      <c r="A1408" s="2" t="s">
        <v>331</v>
      </c>
      <c r="B1408" s="11">
        <v>3643</v>
      </c>
    </row>
    <row r="1409" spans="1:14" x14ac:dyDescent="0.3">
      <c r="A1409" s="4" t="s">
        <v>332</v>
      </c>
      <c r="B1409" s="11">
        <v>1414</v>
      </c>
      <c r="F1409" s="23"/>
      <c r="G1409" s="23"/>
      <c r="H1409" s="23"/>
      <c r="I1409" s="23"/>
      <c r="J1409" s="23"/>
    </row>
    <row r="1410" spans="1:14" x14ac:dyDescent="0.3">
      <c r="A1410" s="4" t="s">
        <v>480</v>
      </c>
      <c r="B1410" s="4">
        <v>593</v>
      </c>
      <c r="C1410" s="23"/>
      <c r="D1410" s="23"/>
      <c r="E1410" s="23"/>
      <c r="H1410" s="20"/>
      <c r="I1410" s="20"/>
    </row>
    <row r="1411" spans="1:14" x14ac:dyDescent="0.3">
      <c r="A1411" s="4" t="s">
        <v>388</v>
      </c>
      <c r="B1411" s="4">
        <v>507</v>
      </c>
      <c r="C1411" s="87"/>
      <c r="D1411" s="87"/>
      <c r="E1411" s="87"/>
      <c r="H1411" s="20"/>
      <c r="I1411" s="20"/>
    </row>
    <row r="1412" spans="1:14" x14ac:dyDescent="0.3">
      <c r="B1412" s="4">
        <v>33377</v>
      </c>
      <c r="C1412" s="87"/>
      <c r="D1412" s="87"/>
      <c r="E1412" s="87"/>
      <c r="H1412" s="20"/>
      <c r="I1412" s="20"/>
    </row>
    <row r="1413" spans="1:14" x14ac:dyDescent="0.3">
      <c r="C1413" s="87"/>
      <c r="D1413" s="87"/>
      <c r="E1413" s="87"/>
      <c r="H1413" s="20"/>
      <c r="I1413" s="20"/>
    </row>
    <row r="1414" spans="1:14" x14ac:dyDescent="0.3">
      <c r="C1414" s="87"/>
      <c r="D1414" s="87"/>
      <c r="E1414" s="87"/>
      <c r="H1414" s="20"/>
      <c r="I1414" s="20"/>
    </row>
    <row r="1415" spans="1:14" x14ac:dyDescent="0.3">
      <c r="C1415" s="87"/>
      <c r="D1415" s="87"/>
      <c r="E1415" s="87"/>
      <c r="H1415" s="20"/>
      <c r="I1415" s="20"/>
    </row>
    <row r="1416" spans="1:14" x14ac:dyDescent="0.3">
      <c r="C1416" s="87"/>
      <c r="D1416" s="87"/>
      <c r="E1416" s="87"/>
      <c r="H1416" s="20"/>
      <c r="I1416" s="20"/>
    </row>
    <row r="1417" spans="1:14" x14ac:dyDescent="0.3">
      <c r="A1417" s="23" t="s">
        <v>493</v>
      </c>
      <c r="B1417" s="23"/>
      <c r="C1417" s="21"/>
      <c r="H1417" s="20"/>
      <c r="I1417" s="20"/>
    </row>
    <row r="1418" spans="1:14" x14ac:dyDescent="0.3">
      <c r="A1418" s="23"/>
      <c r="B1418" s="23"/>
      <c r="C1418" s="23"/>
      <c r="H1418" s="20"/>
      <c r="I1418" s="20"/>
    </row>
    <row r="1419" spans="1:14" x14ac:dyDescent="0.3">
      <c r="A1419" s="23"/>
      <c r="B1419" s="23"/>
      <c r="C1419" s="23"/>
      <c r="H1419" s="20"/>
      <c r="I1419" s="20"/>
    </row>
    <row r="1420" spans="1:14" x14ac:dyDescent="0.3">
      <c r="A1420" s="23" t="s">
        <v>483</v>
      </c>
      <c r="B1420" s="23"/>
      <c r="C1420" s="23"/>
      <c r="E1420" s="4" t="s">
        <v>484</v>
      </c>
      <c r="H1420" s="20"/>
      <c r="I1420" s="20"/>
    </row>
    <row r="1421" spans="1:14" x14ac:dyDescent="0.3">
      <c r="A1421" s="23" t="s">
        <v>45</v>
      </c>
      <c r="B1421" s="23" t="s">
        <v>46</v>
      </c>
      <c r="C1421" s="23"/>
      <c r="E1421" s="31" t="s">
        <v>485</v>
      </c>
      <c r="F1421" s="35">
        <v>3963</v>
      </c>
      <c r="H1421" s="20"/>
      <c r="I1421" s="20"/>
      <c r="M1421" s="4" t="s">
        <v>434</v>
      </c>
    </row>
    <row r="1422" spans="1:14" x14ac:dyDescent="0.3">
      <c r="A1422" s="142" t="s">
        <v>483</v>
      </c>
      <c r="B1422" s="142"/>
      <c r="C1422" s="23"/>
      <c r="E1422" s="31" t="s">
        <v>489</v>
      </c>
      <c r="F1422" s="35">
        <v>9538</v>
      </c>
      <c r="H1422" s="20"/>
      <c r="I1422" s="20" t="s">
        <v>486</v>
      </c>
      <c r="M1422" s="4" t="s">
        <v>45</v>
      </c>
      <c r="N1422" s="4" t="s">
        <v>46</v>
      </c>
    </row>
    <row r="1423" spans="1:14" x14ac:dyDescent="0.3">
      <c r="A1423" t="s">
        <v>45</v>
      </c>
      <c r="B1423" t="s">
        <v>46</v>
      </c>
      <c r="C1423" s="23"/>
      <c r="E1423" s="31" t="s">
        <v>325</v>
      </c>
      <c r="F1423" s="35">
        <v>19876</v>
      </c>
      <c r="H1423" s="20"/>
      <c r="I1423" s="31" t="s">
        <v>487</v>
      </c>
      <c r="J1423" s="32">
        <v>1455</v>
      </c>
      <c r="M1423" t="s">
        <v>45</v>
      </c>
      <c r="N1423" t="s">
        <v>46</v>
      </c>
    </row>
    <row r="1424" spans="1:14" x14ac:dyDescent="0.3">
      <c r="A1424" s="31" t="s">
        <v>487</v>
      </c>
      <c r="B1424" s="32">
        <v>323</v>
      </c>
      <c r="C1424" s="23"/>
      <c r="E1424" s="32"/>
      <c r="F1424" s="35">
        <f>SUM(F1421:F1423)</f>
        <v>33377</v>
      </c>
      <c r="H1424" s="20"/>
      <c r="I1424" s="31" t="s">
        <v>492</v>
      </c>
      <c r="J1424" s="32">
        <v>359</v>
      </c>
      <c r="M1424" s="31" t="s">
        <v>487</v>
      </c>
      <c r="N1424" s="32">
        <v>8</v>
      </c>
    </row>
    <row r="1425" spans="1:17" x14ac:dyDescent="0.3">
      <c r="A1425" s="31" t="s">
        <v>490</v>
      </c>
      <c r="B1425" s="32">
        <v>13</v>
      </c>
      <c r="C1425" s="23"/>
      <c r="H1425" s="20"/>
      <c r="I1425" s="31" t="s">
        <v>490</v>
      </c>
      <c r="J1425" s="32">
        <v>45</v>
      </c>
      <c r="M1425" s="31" t="s">
        <v>668</v>
      </c>
      <c r="N1425" s="32">
        <v>19</v>
      </c>
    </row>
    <row r="1426" spans="1:17" x14ac:dyDescent="0.3">
      <c r="A1426" s="31" t="s">
        <v>491</v>
      </c>
      <c r="B1426" s="32">
        <v>394</v>
      </c>
      <c r="C1426" s="23"/>
      <c r="H1426" s="20"/>
      <c r="I1426" s="31" t="s">
        <v>491</v>
      </c>
      <c r="J1426" s="32">
        <v>6167</v>
      </c>
      <c r="M1426" s="31" t="s">
        <v>488</v>
      </c>
      <c r="N1426" s="32">
        <v>92</v>
      </c>
    </row>
    <row r="1427" spans="1:17" x14ac:dyDescent="0.3">
      <c r="A1427" s="31" t="s">
        <v>488</v>
      </c>
      <c r="B1427" s="32">
        <v>690</v>
      </c>
      <c r="C1427" s="23"/>
      <c r="H1427" s="20"/>
      <c r="I1427" s="31" t="s">
        <v>373</v>
      </c>
      <c r="J1427" s="32">
        <v>8013</v>
      </c>
      <c r="M1427"/>
      <c r="N1427">
        <f>SUM(N1424:N1426)</f>
        <v>119</v>
      </c>
    </row>
    <row r="1428" spans="1:17" x14ac:dyDescent="0.3">
      <c r="A1428"/>
      <c r="B1428">
        <f>SUM(B1424:B1427)</f>
        <v>1420</v>
      </c>
      <c r="C1428" s="23"/>
      <c r="H1428" s="20"/>
      <c r="I1428"/>
      <c r="J1428" s="35">
        <f>SUM(J1423:J1427)</f>
        <v>16039</v>
      </c>
    </row>
    <row r="1429" spans="1:17" x14ac:dyDescent="0.3">
      <c r="A1429" s="23"/>
      <c r="B1429" s="23"/>
      <c r="C1429" s="23"/>
      <c r="H1429" s="20"/>
      <c r="I1429" s="20"/>
    </row>
    <row r="1430" spans="1:17" x14ac:dyDescent="0.3">
      <c r="A1430" s="23"/>
      <c r="B1430" s="23"/>
      <c r="C1430" s="23"/>
      <c r="H1430" s="20"/>
      <c r="I1430" s="20"/>
    </row>
    <row r="1431" spans="1:17" x14ac:dyDescent="0.3">
      <c r="A1431" s="23"/>
      <c r="B1431" s="23"/>
      <c r="C1431" s="23"/>
      <c r="H1431" s="20"/>
      <c r="I1431" s="20"/>
    </row>
    <row r="1432" spans="1:17" x14ac:dyDescent="0.3">
      <c r="A1432" s="23" t="s">
        <v>24</v>
      </c>
      <c r="B1432" s="23"/>
      <c r="C1432" s="23"/>
      <c r="D1432" s="4" t="s">
        <v>427</v>
      </c>
      <c r="H1432" s="20"/>
      <c r="I1432" s="20"/>
    </row>
    <row r="1433" spans="1:17" x14ac:dyDescent="0.3">
      <c r="A1433" s="23"/>
      <c r="B1433" s="23"/>
      <c r="C1433" s="23"/>
      <c r="F1433" s="3"/>
      <c r="G1433" s="3"/>
      <c r="M1433" s="11"/>
    </row>
    <row r="1434" spans="1:17" x14ac:dyDescent="0.3">
      <c r="A1434" s="4" t="s">
        <v>45</v>
      </c>
      <c r="B1434" s="4" t="s">
        <v>43</v>
      </c>
      <c r="D1434" s="2" t="s">
        <v>45</v>
      </c>
      <c r="E1434" s="3" t="s">
        <v>43</v>
      </c>
      <c r="F1434" s="3"/>
      <c r="G1434" s="3"/>
      <c r="H1434" s="2"/>
      <c r="I1434" s="3"/>
      <c r="J1434" s="3"/>
      <c r="L1434" s="2"/>
      <c r="M1434" s="11"/>
      <c r="P1434" s="2"/>
      <c r="Q1434" s="3"/>
    </row>
    <row r="1435" spans="1:17" x14ac:dyDescent="0.3">
      <c r="A1435" s="4" t="s">
        <v>428</v>
      </c>
      <c r="B1435" s="4">
        <v>124</v>
      </c>
      <c r="D1435" s="2" t="s">
        <v>428</v>
      </c>
      <c r="E1435" s="3">
        <v>157</v>
      </c>
      <c r="F1435" s="2"/>
      <c r="G1435" s="2"/>
      <c r="H1435" s="3"/>
      <c r="K1435" s="2"/>
      <c r="L1435" s="11"/>
      <c r="P1435" s="2"/>
      <c r="Q1435" s="3"/>
    </row>
    <row r="1436" spans="1:17" x14ac:dyDescent="0.3">
      <c r="A1436" s="4" t="s">
        <v>429</v>
      </c>
      <c r="B1436" s="4">
        <v>108</v>
      </c>
      <c r="D1436" s="4" t="s">
        <v>430</v>
      </c>
      <c r="E1436" s="2">
        <v>118</v>
      </c>
      <c r="F1436" s="2"/>
      <c r="G1436" s="2"/>
      <c r="H1436" s="3"/>
      <c r="K1436" s="2"/>
      <c r="L1436" s="11"/>
    </row>
    <row r="1437" spans="1:17" x14ac:dyDescent="0.3">
      <c r="A1437" s="4" t="s">
        <v>355</v>
      </c>
      <c r="B1437" s="4">
        <v>703</v>
      </c>
      <c r="D1437" s="4" t="s">
        <v>355</v>
      </c>
      <c r="E1437" s="2">
        <v>671</v>
      </c>
      <c r="I1437" s="3"/>
      <c r="K1437" s="2"/>
      <c r="L1437" s="11"/>
    </row>
    <row r="1438" spans="1:17" x14ac:dyDescent="0.3">
      <c r="A1438" s="4" t="s">
        <v>331</v>
      </c>
      <c r="B1438" s="4">
        <v>485</v>
      </c>
      <c r="D1438" s="4" t="s">
        <v>331</v>
      </c>
      <c r="E1438" s="4">
        <v>432</v>
      </c>
      <c r="F1438" s="2"/>
      <c r="G1438" s="3"/>
      <c r="I1438" s="2"/>
      <c r="J1438" s="11"/>
    </row>
    <row r="1439" spans="1:17" x14ac:dyDescent="0.3">
      <c r="B1439" s="4">
        <v>1420</v>
      </c>
      <c r="E1439" s="4">
        <v>1378</v>
      </c>
    </row>
    <row r="1441" spans="1:17" ht="19.8" customHeight="1" x14ac:dyDescent="0.3"/>
    <row r="1442" spans="1:17" x14ac:dyDescent="0.3">
      <c r="A1442" s="4" t="s">
        <v>497</v>
      </c>
      <c r="F1442" s="3"/>
      <c r="I1442" s="2"/>
      <c r="J1442" s="3"/>
      <c r="L1442" s="2"/>
      <c r="M1442" s="3"/>
    </row>
    <row r="1443" spans="1:17" x14ac:dyDescent="0.3">
      <c r="A1443" s="3"/>
      <c r="B1443" s="3"/>
      <c r="E1443" s="2"/>
      <c r="F1443" s="3"/>
      <c r="I1443" s="2"/>
      <c r="J1443" s="3"/>
      <c r="L1443" s="2"/>
      <c r="M1443" s="3"/>
    </row>
    <row r="1444" spans="1:17" x14ac:dyDescent="0.3">
      <c r="A1444" s="3"/>
      <c r="B1444" s="3"/>
      <c r="E1444" s="2"/>
      <c r="F1444" s="3"/>
      <c r="I1444" s="2"/>
      <c r="J1444" s="3"/>
      <c r="L1444" s="2"/>
      <c r="M1444" s="3"/>
    </row>
    <row r="1445" spans="1:17" x14ac:dyDescent="0.3">
      <c r="A1445" s="3"/>
      <c r="B1445" s="3"/>
      <c r="E1445" s="2"/>
      <c r="F1445" s="3"/>
      <c r="I1445" s="2"/>
      <c r="J1445" s="3"/>
      <c r="L1445" s="2"/>
      <c r="M1445" s="3"/>
    </row>
    <row r="1446" spans="1:17" x14ac:dyDescent="0.3">
      <c r="A1446" s="3"/>
      <c r="B1446" s="3"/>
      <c r="E1446" s="2"/>
      <c r="F1446" s="3"/>
      <c r="I1446" s="2"/>
      <c r="J1446" s="3"/>
      <c r="L1446" s="2"/>
      <c r="M1446" s="3"/>
    </row>
    <row r="1447" spans="1:17" x14ac:dyDescent="0.3">
      <c r="A1447" s="3" t="s">
        <v>431</v>
      </c>
      <c r="B1447" s="3"/>
      <c r="E1447" s="2"/>
      <c r="F1447" s="3"/>
      <c r="I1447" s="2" t="s">
        <v>434</v>
      </c>
      <c r="J1447" s="3"/>
      <c r="L1447" s="2"/>
      <c r="M1447" s="3"/>
      <c r="P1447" s="4" t="s">
        <v>327</v>
      </c>
    </row>
    <row r="1448" spans="1:17" x14ac:dyDescent="0.3">
      <c r="A1448" s="3"/>
      <c r="B1448" s="3"/>
      <c r="E1448" s="2"/>
      <c r="F1448" s="3"/>
      <c r="I1448" s="2"/>
      <c r="J1448" s="3"/>
      <c r="L1448" s="2"/>
      <c r="M1448" s="3"/>
    </row>
    <row r="1449" spans="1:17" x14ac:dyDescent="0.3">
      <c r="A1449" s="3" t="s">
        <v>45</v>
      </c>
      <c r="B1449" s="3" t="s">
        <v>43</v>
      </c>
      <c r="E1449" s="2"/>
      <c r="F1449" s="3"/>
      <c r="I1449" s="2" t="s">
        <v>45</v>
      </c>
      <c r="J1449" s="3" t="s">
        <v>43</v>
      </c>
      <c r="L1449" s="2"/>
      <c r="M1449" s="3"/>
      <c r="P1449" s="4" t="s">
        <v>45</v>
      </c>
      <c r="Q1449" s="4" t="s">
        <v>43</v>
      </c>
    </row>
    <row r="1450" spans="1:17" x14ac:dyDescent="0.3">
      <c r="A1450" s="3" t="s">
        <v>761</v>
      </c>
      <c r="B1450" s="3">
        <v>1</v>
      </c>
      <c r="E1450" s="2"/>
      <c r="F1450" s="3"/>
      <c r="I1450" s="2" t="s">
        <v>494</v>
      </c>
      <c r="J1450" s="3">
        <v>12</v>
      </c>
      <c r="L1450" s="2"/>
      <c r="M1450" s="3"/>
      <c r="P1450" s="4" t="s">
        <v>437</v>
      </c>
      <c r="Q1450" s="4">
        <v>1590</v>
      </c>
    </row>
    <row r="1451" spans="1:17" x14ac:dyDescent="0.3">
      <c r="A1451" s="3" t="s">
        <v>552</v>
      </c>
      <c r="B1451" s="3">
        <v>2</v>
      </c>
      <c r="E1451" s="2"/>
      <c r="F1451" s="3"/>
      <c r="I1451" s="2" t="s">
        <v>435</v>
      </c>
      <c r="J1451" s="3">
        <v>34</v>
      </c>
      <c r="L1451" s="2"/>
      <c r="M1451" s="3"/>
      <c r="P1451" s="4" t="s">
        <v>438</v>
      </c>
      <c r="Q1451" s="4">
        <v>2142</v>
      </c>
    </row>
    <row r="1452" spans="1:17" x14ac:dyDescent="0.3">
      <c r="A1452" s="3" t="s">
        <v>432</v>
      </c>
      <c r="B1452" s="3">
        <v>14</v>
      </c>
      <c r="E1452" s="2"/>
      <c r="F1452" s="3"/>
      <c r="I1452" s="2" t="s">
        <v>495</v>
      </c>
      <c r="J1452" s="3">
        <v>35</v>
      </c>
      <c r="L1452" s="2"/>
      <c r="M1452" s="3"/>
      <c r="P1452" s="4" t="s">
        <v>439</v>
      </c>
      <c r="Q1452" s="4">
        <v>3904</v>
      </c>
    </row>
    <row r="1453" spans="1:17" x14ac:dyDescent="0.3">
      <c r="A1453" s="3" t="s">
        <v>433</v>
      </c>
      <c r="B1453" s="3">
        <v>40</v>
      </c>
      <c r="E1453" s="2"/>
      <c r="I1453" s="2" t="s">
        <v>436</v>
      </c>
      <c r="J1453" s="3">
        <v>31</v>
      </c>
      <c r="L1453" s="2"/>
      <c r="M1453" s="3"/>
      <c r="P1453" s="4" t="s">
        <v>440</v>
      </c>
      <c r="Q1453" s="4">
        <v>21681</v>
      </c>
    </row>
    <row r="1454" spans="1:17" x14ac:dyDescent="0.3">
      <c r="A1454" s="3"/>
      <c r="B1454" s="3">
        <v>57</v>
      </c>
      <c r="I1454" s="4" t="s">
        <v>496</v>
      </c>
      <c r="J1454" s="4">
        <v>6</v>
      </c>
      <c r="P1454" s="4" t="s">
        <v>441</v>
      </c>
      <c r="Q1454" s="4">
        <v>4060</v>
      </c>
    </row>
    <row r="1455" spans="1:17" x14ac:dyDescent="0.3">
      <c r="A1455" s="3"/>
      <c r="B1455" s="3"/>
      <c r="I1455" s="4" t="s">
        <v>1057</v>
      </c>
      <c r="J1455" s="4">
        <v>1</v>
      </c>
      <c r="Q1455" s="4">
        <v>33377</v>
      </c>
    </row>
    <row r="1456" spans="1:17" x14ac:dyDescent="0.3">
      <c r="J1456" s="4">
        <v>119</v>
      </c>
    </row>
    <row r="1461" spans="1:2" x14ac:dyDescent="0.3">
      <c r="A1461" s="4" t="s">
        <v>350</v>
      </c>
    </row>
    <row r="1466" spans="1:2" x14ac:dyDescent="0.3">
      <c r="A1466" s="31" t="s">
        <v>45</v>
      </c>
      <c r="B1466" s="31" t="s">
        <v>46</v>
      </c>
    </row>
    <row r="1467" spans="1:2" x14ac:dyDescent="0.3">
      <c r="A1467" s="31" t="s">
        <v>762</v>
      </c>
      <c r="B1467" s="32">
        <v>458</v>
      </c>
    </row>
    <row r="1468" spans="1:2" x14ac:dyDescent="0.3">
      <c r="A1468" s="31" t="s">
        <v>763</v>
      </c>
      <c r="B1468" s="32">
        <v>392</v>
      </c>
    </row>
    <row r="1469" spans="1:2" x14ac:dyDescent="0.3">
      <c r="A1469" s="31" t="s">
        <v>498</v>
      </c>
      <c r="B1469" s="32">
        <v>195</v>
      </c>
    </row>
    <row r="1470" spans="1:2" x14ac:dyDescent="0.3">
      <c r="A1470" s="31" t="s">
        <v>764</v>
      </c>
      <c r="B1470" s="32">
        <v>288</v>
      </c>
    </row>
    <row r="1471" spans="1:2" x14ac:dyDescent="0.3">
      <c r="A1471" s="31" t="s">
        <v>499</v>
      </c>
      <c r="B1471" s="32">
        <v>51</v>
      </c>
    </row>
    <row r="1472" spans="1:2" x14ac:dyDescent="0.3">
      <c r="A1472" s="31" t="s">
        <v>500</v>
      </c>
      <c r="B1472" s="32">
        <v>406</v>
      </c>
    </row>
    <row r="1473" spans="1:2" x14ac:dyDescent="0.3">
      <c r="A1473" s="31" t="s">
        <v>501</v>
      </c>
      <c r="B1473" s="32">
        <v>682</v>
      </c>
    </row>
    <row r="1474" spans="1:2" x14ac:dyDescent="0.3">
      <c r="A1474" s="31" t="s">
        <v>1058</v>
      </c>
      <c r="B1474" s="32">
        <v>0</v>
      </c>
    </row>
    <row r="1475" spans="1:2" x14ac:dyDescent="0.3">
      <c r="A1475" s="31" t="s">
        <v>502</v>
      </c>
      <c r="B1475" s="32">
        <v>358</v>
      </c>
    </row>
    <row r="1476" spans="1:2" x14ac:dyDescent="0.3">
      <c r="A1476" s="31" t="s">
        <v>503</v>
      </c>
      <c r="B1476" s="32">
        <v>377</v>
      </c>
    </row>
    <row r="1477" spans="1:2" x14ac:dyDescent="0.3">
      <c r="A1477" s="31" t="s">
        <v>504</v>
      </c>
      <c r="B1477" s="32">
        <v>81</v>
      </c>
    </row>
    <row r="1478" spans="1:2" x14ac:dyDescent="0.3">
      <c r="A1478" s="31" t="s">
        <v>669</v>
      </c>
      <c r="B1478" s="32">
        <v>397</v>
      </c>
    </row>
    <row r="1479" spans="1:2" x14ac:dyDescent="0.3">
      <c r="A1479" s="31" t="s">
        <v>765</v>
      </c>
      <c r="B1479" s="32">
        <v>207</v>
      </c>
    </row>
    <row r="1480" spans="1:2" x14ac:dyDescent="0.3">
      <c r="A1480" s="31" t="s">
        <v>766</v>
      </c>
      <c r="B1480" s="32">
        <v>260</v>
      </c>
    </row>
    <row r="1481" spans="1:2" x14ac:dyDescent="0.3">
      <c r="A1481" s="31" t="s">
        <v>670</v>
      </c>
      <c r="B1481" s="32">
        <v>139</v>
      </c>
    </row>
    <row r="1482" spans="1:2" x14ac:dyDescent="0.3">
      <c r="A1482" s="31" t="s">
        <v>1059</v>
      </c>
      <c r="B1482" s="32">
        <v>322</v>
      </c>
    </row>
    <row r="1483" spans="1:2" x14ac:dyDescent="0.3">
      <c r="A1483" s="31" t="s">
        <v>1060</v>
      </c>
      <c r="B1483" s="32">
        <v>207</v>
      </c>
    </row>
    <row r="1484" spans="1:2" x14ac:dyDescent="0.3">
      <c r="A1484" s="31" t="s">
        <v>1061</v>
      </c>
      <c r="B1484" s="32">
        <v>140</v>
      </c>
    </row>
    <row r="1485" spans="1:2" x14ac:dyDescent="0.3">
      <c r="A1485" s="31" t="s">
        <v>1062</v>
      </c>
      <c r="B1485" s="32">
        <v>171</v>
      </c>
    </row>
    <row r="1486" spans="1:2" x14ac:dyDescent="0.3">
      <c r="A1486" s="31" t="s">
        <v>1063</v>
      </c>
      <c r="B1486" s="32">
        <v>157</v>
      </c>
    </row>
    <row r="1487" spans="1:2" x14ac:dyDescent="0.3">
      <c r="A1487"/>
      <c r="B1487" s="35"/>
    </row>
    <row r="1494" spans="1:7" x14ac:dyDescent="0.3">
      <c r="A1494" s="22" t="s">
        <v>671</v>
      </c>
    </row>
    <row r="1495" spans="1:7" x14ac:dyDescent="0.3">
      <c r="A1495" s="22" t="s">
        <v>672</v>
      </c>
      <c r="F1495" s="2"/>
      <c r="G1495" s="3"/>
    </row>
    <row r="1497" spans="1:7" x14ac:dyDescent="0.3">
      <c r="A1497" s="4" t="s">
        <v>486</v>
      </c>
    </row>
    <row r="1498" spans="1:7" x14ac:dyDescent="0.3">
      <c r="G1498" s="11"/>
    </row>
    <row r="1500" spans="1:7" x14ac:dyDescent="0.3">
      <c r="A1500" t="s">
        <v>673</v>
      </c>
      <c r="B1500" t="s">
        <v>43</v>
      </c>
      <c r="C1500" s="31"/>
      <c r="D1500" s="32"/>
      <c r="E1500" s="4" t="s">
        <v>1</v>
      </c>
      <c r="F1500" t="s">
        <v>43</v>
      </c>
    </row>
    <row r="1501" spans="1:7" x14ac:dyDescent="0.3">
      <c r="A1501"/>
      <c r="B1501"/>
      <c r="C1501" s="31"/>
      <c r="D1501" s="32"/>
      <c r="E1501" s="31" t="s">
        <v>321</v>
      </c>
      <c r="F1501" s="32">
        <v>81</v>
      </c>
    </row>
    <row r="1502" spans="1:7" x14ac:dyDescent="0.3">
      <c r="A1502" s="31" t="s">
        <v>313</v>
      </c>
      <c r="B1502" s="32">
        <v>1147</v>
      </c>
      <c r="C1502" s="31"/>
      <c r="D1502" s="32"/>
      <c r="E1502" s="31" t="s">
        <v>322</v>
      </c>
      <c r="F1502" s="32">
        <v>60</v>
      </c>
    </row>
    <row r="1503" spans="1:7" x14ac:dyDescent="0.3">
      <c r="A1503" s="31" t="s">
        <v>314</v>
      </c>
      <c r="B1503" s="32">
        <v>1034</v>
      </c>
      <c r="C1503"/>
      <c r="D1503"/>
      <c r="E1503" s="31" t="s">
        <v>89</v>
      </c>
      <c r="F1503" s="32">
        <v>315</v>
      </c>
    </row>
    <row r="1504" spans="1:7" x14ac:dyDescent="0.3">
      <c r="A1504"/>
      <c r="B1504" s="35">
        <f>SUM(B1502:B1503)</f>
        <v>2181</v>
      </c>
      <c r="C1504"/>
      <c r="D1504"/>
      <c r="E1504" s="31" t="s">
        <v>324</v>
      </c>
      <c r="F1504" s="32">
        <v>43</v>
      </c>
    </row>
    <row r="1505" spans="1:9" x14ac:dyDescent="0.3">
      <c r="A1505"/>
      <c r="B1505"/>
      <c r="C1505"/>
      <c r="D1505"/>
      <c r="E1505" s="31" t="s">
        <v>373</v>
      </c>
      <c r="F1505" s="32">
        <v>703</v>
      </c>
    </row>
    <row r="1506" spans="1:9" x14ac:dyDescent="0.3">
      <c r="A1506"/>
      <c r="B1506"/>
      <c r="C1506"/>
      <c r="D1506"/>
      <c r="E1506" s="31" t="s">
        <v>325</v>
      </c>
      <c r="F1506" s="32">
        <v>979</v>
      </c>
    </row>
    <row r="1507" spans="1:9" x14ac:dyDescent="0.3">
      <c r="A1507"/>
      <c r="B1507" s="31"/>
      <c r="C1507" s="32"/>
      <c r="D1507"/>
      <c r="E1507"/>
      <c r="F1507" s="35">
        <f>SUM(F1501:F1506)</f>
        <v>2181</v>
      </c>
    </row>
    <row r="1512" spans="1:9" x14ac:dyDescent="0.3">
      <c r="A1512" s="4" t="s">
        <v>484</v>
      </c>
      <c r="H1512" s="4" t="s">
        <v>1</v>
      </c>
      <c r="I1512" t="s">
        <v>43</v>
      </c>
    </row>
    <row r="1513" spans="1:9" x14ac:dyDescent="0.3">
      <c r="A1513"/>
      <c r="B1513"/>
      <c r="C1513"/>
      <c r="D1513"/>
      <c r="E1513"/>
      <c r="F1513"/>
      <c r="G1513"/>
      <c r="H1513" s="31" t="s">
        <v>767</v>
      </c>
      <c r="I1513" s="35">
        <v>2</v>
      </c>
    </row>
    <row r="1514" spans="1:9" x14ac:dyDescent="0.3">
      <c r="A1514" s="31" t="s">
        <v>313</v>
      </c>
      <c r="B1514" s="35">
        <v>4300</v>
      </c>
      <c r="C1514"/>
      <c r="D1514" s="31"/>
      <c r="E1514" s="32"/>
      <c r="F1514" s="32"/>
      <c r="G1514"/>
      <c r="H1514" s="31" t="s">
        <v>321</v>
      </c>
      <c r="I1514" s="35">
        <v>384</v>
      </c>
    </row>
    <row r="1515" spans="1:9" x14ac:dyDescent="0.3">
      <c r="A1515" s="31" t="s">
        <v>314</v>
      </c>
      <c r="B1515" s="35">
        <v>4442</v>
      </c>
      <c r="C1515"/>
      <c r="D1515" s="31"/>
      <c r="E1515" s="32"/>
      <c r="F1515" s="32"/>
      <c r="G1515"/>
      <c r="H1515" s="31" t="s">
        <v>322</v>
      </c>
      <c r="I1515" s="35">
        <v>758</v>
      </c>
    </row>
    <row r="1516" spans="1:9" x14ac:dyDescent="0.3">
      <c r="A1516"/>
      <c r="B1516" s="35">
        <f>SUM(B1514:B1515)</f>
        <v>8742</v>
      </c>
      <c r="C1516"/>
      <c r="D1516"/>
      <c r="E1516"/>
      <c r="F1516"/>
      <c r="G1516"/>
      <c r="H1516" s="31" t="s">
        <v>1064</v>
      </c>
      <c r="I1516" s="35">
        <v>16</v>
      </c>
    </row>
    <row r="1517" spans="1:9" x14ac:dyDescent="0.3">
      <c r="A1517"/>
      <c r="B1517"/>
      <c r="C1517"/>
      <c r="D1517"/>
      <c r="E1517"/>
      <c r="F1517"/>
      <c r="G1517"/>
      <c r="H1517" s="31" t="s">
        <v>89</v>
      </c>
      <c r="I1517" s="35">
        <v>1564</v>
      </c>
    </row>
    <row r="1518" spans="1:9" x14ac:dyDescent="0.3">
      <c r="A1518"/>
      <c r="B1518"/>
      <c r="C1518"/>
      <c r="D1518"/>
      <c r="E1518"/>
      <c r="F1518"/>
      <c r="G1518"/>
      <c r="H1518" s="31" t="s">
        <v>323</v>
      </c>
      <c r="I1518" s="35">
        <v>139</v>
      </c>
    </row>
    <row r="1519" spans="1:9" x14ac:dyDescent="0.3">
      <c r="A1519"/>
      <c r="B1519"/>
      <c r="C1519"/>
      <c r="D1519"/>
      <c r="E1519"/>
      <c r="F1519"/>
      <c r="G1519"/>
      <c r="H1519" s="31" t="s">
        <v>333</v>
      </c>
      <c r="I1519" s="35">
        <v>27</v>
      </c>
    </row>
    <row r="1520" spans="1:9" x14ac:dyDescent="0.3">
      <c r="A1520"/>
      <c r="B1520"/>
      <c r="C1520"/>
      <c r="D1520"/>
      <c r="E1520"/>
      <c r="F1520"/>
      <c r="G1520"/>
      <c r="H1520" s="31" t="s">
        <v>768</v>
      </c>
      <c r="I1520" s="35">
        <v>10</v>
      </c>
    </row>
    <row r="1521" spans="1:9" x14ac:dyDescent="0.3">
      <c r="A1521"/>
      <c r="B1521"/>
      <c r="C1521"/>
      <c r="D1521"/>
      <c r="E1521"/>
      <c r="F1521"/>
      <c r="G1521"/>
      <c r="H1521" s="31" t="s">
        <v>44</v>
      </c>
      <c r="I1521" s="35">
        <v>33</v>
      </c>
    </row>
    <row r="1522" spans="1:9" x14ac:dyDescent="0.3">
      <c r="A1522"/>
      <c r="B1522"/>
      <c r="C1522"/>
      <c r="D1522"/>
      <c r="E1522"/>
      <c r="F1522"/>
      <c r="G1522"/>
      <c r="H1522" s="31" t="s">
        <v>324</v>
      </c>
      <c r="I1522" s="35">
        <v>406</v>
      </c>
    </row>
    <row r="1523" spans="1:9" x14ac:dyDescent="0.3">
      <c r="A1523"/>
      <c r="B1523"/>
      <c r="C1523"/>
      <c r="D1523"/>
      <c r="E1523"/>
      <c r="F1523"/>
      <c r="G1523"/>
      <c r="H1523" s="31" t="s">
        <v>373</v>
      </c>
      <c r="I1523" s="35">
        <v>5403</v>
      </c>
    </row>
    <row r="1524" spans="1:9" x14ac:dyDescent="0.3">
      <c r="A1524"/>
      <c r="B1524"/>
      <c r="C1524"/>
      <c r="D1524"/>
      <c r="E1524"/>
      <c r="F1524"/>
      <c r="G1524"/>
      <c r="H1524"/>
      <c r="I1524" s="35">
        <f>SUM(I1513:I1523)</f>
        <v>8742</v>
      </c>
    </row>
    <row r="1525" spans="1:9" x14ac:dyDescent="0.3">
      <c r="A1525"/>
      <c r="B1525"/>
      <c r="C1525"/>
      <c r="D1525"/>
      <c r="E1525"/>
      <c r="F1525"/>
      <c r="G1525"/>
      <c r="H1525"/>
      <c r="I1525" s="35"/>
    </row>
  </sheetData>
  <mergeCells count="42">
    <mergeCell ref="A1422:B1422"/>
    <mergeCell ref="B1111:D1111"/>
    <mergeCell ref="G1227:H1227"/>
    <mergeCell ref="H806:J806"/>
    <mergeCell ref="K806:K807"/>
    <mergeCell ref="A1164:D1164"/>
    <mergeCell ref="H1164:S1164"/>
    <mergeCell ref="N837:N838"/>
    <mergeCell ref="F898:F899"/>
    <mergeCell ref="G898:G899"/>
    <mergeCell ref="M898:M899"/>
    <mergeCell ref="F837:F838"/>
    <mergeCell ref="G837:G838"/>
    <mergeCell ref="H837:H838"/>
    <mergeCell ref="I837:I838"/>
    <mergeCell ref="J837:J838"/>
    <mergeCell ref="K837:K838"/>
    <mergeCell ref="L837:M837"/>
    <mergeCell ref="A1295:B1295"/>
    <mergeCell ref="F1373:J1373"/>
    <mergeCell ref="I1293:K1293"/>
    <mergeCell ref="A1111:A1112"/>
    <mergeCell ref="A128:B128"/>
    <mergeCell ref="A657:B657"/>
    <mergeCell ref="A696:B696"/>
    <mergeCell ref="F251:G251"/>
    <mergeCell ref="A307:G307"/>
    <mergeCell ref="A325:B326"/>
    <mergeCell ref="A334:B334"/>
    <mergeCell ref="I1292:K1292"/>
    <mergeCell ref="A1260:B1260"/>
    <mergeCell ref="F806:F807"/>
    <mergeCell ref="G806:G807"/>
    <mergeCell ref="E775:E776"/>
    <mergeCell ref="K1375:L1375"/>
    <mergeCell ref="F775:F776"/>
    <mergeCell ref="G775:J775"/>
    <mergeCell ref="K775:K776"/>
    <mergeCell ref="M806:M807"/>
    <mergeCell ref="F1375:G1375"/>
    <mergeCell ref="L806:L807"/>
    <mergeCell ref="H898:L898"/>
  </mergeCells>
  <hyperlinks>
    <hyperlink ref="A337" r:id="rId1" display="http://direc.nac.de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paulino</dc:creator>
  <cp:lastModifiedBy>Irianda Y. Manzueta D.</cp:lastModifiedBy>
  <dcterms:created xsi:type="dcterms:W3CDTF">2015-06-05T18:17:20Z</dcterms:created>
  <dcterms:modified xsi:type="dcterms:W3CDTF">2024-01-13T20:38:53Z</dcterms:modified>
</cp:coreProperties>
</file>