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285" yWindow="-330" windowWidth="15360" windowHeight="8415"/>
  </bookViews>
  <sheets>
    <sheet name="Plantilla Ejecución, ENERO 2022" sheetId="12" r:id="rId1"/>
  </sheets>
  <calcPr calcId="162913"/>
</workbook>
</file>

<file path=xl/calcChain.xml><?xml version="1.0" encoding="utf-8"?>
<calcChain xmlns="http://schemas.openxmlformats.org/spreadsheetml/2006/main">
  <c r="C94" i="12" l="1"/>
  <c r="C93" i="12"/>
  <c r="C92" i="12"/>
  <c r="C91" i="12"/>
  <c r="C90" i="12"/>
  <c r="C89" i="12"/>
  <c r="C88" i="12"/>
  <c r="C87" i="12"/>
  <c r="C82" i="12"/>
  <c r="C83" i="12"/>
  <c r="C84" i="12"/>
  <c r="C81" i="12"/>
  <c r="C80" i="12"/>
  <c r="C76" i="12"/>
  <c r="C77" i="12"/>
  <c r="C78" i="12"/>
  <c r="C79" i="12"/>
  <c r="C75" i="12"/>
  <c r="C74" i="12"/>
  <c r="C71" i="12"/>
  <c r="C72" i="12"/>
  <c r="C73" i="12"/>
  <c r="C70" i="12"/>
  <c r="C69" i="12"/>
  <c r="C59" i="12"/>
  <c r="C60" i="12"/>
  <c r="C61" i="12"/>
  <c r="C62" i="12"/>
  <c r="C63" i="12"/>
  <c r="C64" i="12"/>
  <c r="C65" i="12"/>
  <c r="C66" i="12"/>
  <c r="C67" i="12"/>
  <c r="C68" i="12"/>
  <c r="C58" i="12"/>
  <c r="C57" i="12"/>
  <c r="C51" i="12"/>
  <c r="C52" i="12"/>
  <c r="C53" i="12"/>
  <c r="C54" i="12"/>
  <c r="C55" i="12"/>
  <c r="C56" i="12"/>
  <c r="C50" i="12"/>
  <c r="C49" i="12"/>
  <c r="C42" i="12"/>
  <c r="C43" i="12"/>
  <c r="C44" i="12"/>
  <c r="C45" i="12"/>
  <c r="C46" i="12"/>
  <c r="C47" i="12"/>
  <c r="C48" i="12"/>
  <c r="C41" i="12"/>
  <c r="C32" i="12"/>
  <c r="C33" i="12"/>
  <c r="C34" i="12"/>
  <c r="C35" i="12"/>
  <c r="C36" i="12"/>
  <c r="C37" i="12"/>
  <c r="C38" i="12"/>
  <c r="C39" i="12"/>
  <c r="C31" i="12"/>
  <c r="C22" i="12"/>
  <c r="C23" i="12"/>
  <c r="C24" i="12"/>
  <c r="C25" i="12"/>
  <c r="C26" i="12"/>
  <c r="C27" i="12"/>
  <c r="C28" i="12"/>
  <c r="C29" i="12"/>
  <c r="C21" i="12"/>
  <c r="C15" i="12"/>
  <c r="C16" i="12"/>
  <c r="C17" i="12"/>
  <c r="C18" i="12"/>
  <c r="C19" i="12"/>
  <c r="C95" i="12" l="1"/>
  <c r="B95" i="12"/>
  <c r="B40" i="12" l="1"/>
  <c r="C40" i="12" s="1"/>
  <c r="B30" i="12"/>
  <c r="C30" i="12" s="1"/>
  <c r="B20" i="12"/>
  <c r="C20" i="12" s="1"/>
  <c r="B14" i="12"/>
  <c r="C14" i="12" s="1"/>
  <c r="C85" i="12" l="1"/>
  <c r="C96" i="12" s="1"/>
  <c r="B85" i="12"/>
  <c r="B96" i="12" s="1"/>
</calcChain>
</file>

<file path=xl/sharedStrings.xml><?xml version="1.0" encoding="utf-8"?>
<sst xmlns="http://schemas.openxmlformats.org/spreadsheetml/2006/main" count="105" uniqueCount="105">
  <si>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</si>
  <si>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</si>
  <si>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</si>
  <si>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</si>
  <si>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</si>
  <si>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</si>
  <si>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</si>
  <si>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</si>
  <si>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</si>
  <si>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</si>
  <si>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</si>
  <si>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</si>
  <si>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</si>
  <si>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</si>
  <si>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</si>
  <si>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</si>
  <si>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</si>
  <si>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</si>
  <si>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</si>
  <si>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</si>
  <si>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</si>
  <si>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</si>
  <si>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</si>
  <si>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</si>
  <si>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</si>
  <si>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</si>
  <si>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</si>
  <si>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</si>
  <si>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</si>
  <si>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</si>
  <si>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</si>
  <si>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</si>
  <si>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</si>
  <si>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</si>
  <si>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</si>
  <si>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</si>
  <si>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</si>
  <si>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</si>
  <si>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</si>
  <si>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</si>
  <si>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</si>
  <si>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</si>
  <si>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</si>
  <si>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</si>
  <si>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</si>
  <si>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</si>
  <si>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</si>
  <si>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</si>
  <si>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</si>
  <si>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</si>
  <si>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</si>
  <si>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</si>
  <si>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</si>
  <si>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</si>
  <si>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</si>
  <si>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</si>
  <si>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</si>
  <si>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</si>
  <si>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</si>
  <si>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</si>
  <si>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</si>
  <si>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</si>
  <si>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</si>
  <si>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</si>
  <si>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</si>
  <si>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</si>
  <si>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</si>
  <si>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</si>
  <si>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</si>
  <si>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</si>
  <si>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</si>
  <si>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</si>
  <si>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</si>
  <si>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</si>
  <si>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</si>
  <si>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</si>
  <si>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</si>
  <si>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</si>
  <si>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Ejecución de Gastos y Aplicaciones Financieras </t>
  </si>
  <si>
    <t>MINISTERIO DE DEFENSA</t>
  </si>
  <si>
    <t>Autorizado por:</t>
  </si>
  <si>
    <t>2.1.3 - DIETAS Y GASTOS DE REPRESENTACION</t>
  </si>
  <si>
    <t>2.4.6 - SUBVENCIONES</t>
  </si>
  <si>
    <t>2.6.9 - EDIFICIOS, ESTRUCTURAS</t>
  </si>
  <si>
    <t>2.6.10 -TERRENO URBANO</t>
  </si>
  <si>
    <t>2.6.11-OBJETO DE VALOR</t>
  </si>
  <si>
    <t>2.8.3 -COMPRA DE ACCIONES Y PARTICIPACIONES DE CAPITAL</t>
  </si>
  <si>
    <t>2.8.4 -OBLIGACIONES NEGOCIABLES</t>
  </si>
  <si>
    <t>2.8.5 -APORTE DE CAPITAL AL SECTOR PÚBLICO</t>
  </si>
  <si>
    <t>2.9.3 - INTERESES DE LA DEUDA PUBLICA COMERCIAL</t>
  </si>
  <si>
    <t>Revisado por:</t>
  </si>
  <si>
    <t>Preparado por:</t>
  </si>
  <si>
    <t>TOTAL</t>
  </si>
  <si>
    <t xml:space="preserve">Fuente: Sistema Integrado de Gestión Financiera
Periodo: 2022
</t>
  </si>
  <si>
    <t>Fecha de registro: hasta el 31 de Enero 2022</t>
  </si>
  <si>
    <t>Fecha de imputación: desde el 01 de Enero  del 2022</t>
  </si>
  <si>
    <t>Lic. ANA GLENDYS CONTRERAS RAMOS</t>
  </si>
  <si>
    <t>Lic. ELVIS GARCIA DIAZ,</t>
  </si>
  <si>
    <t>1er. Teniente Contadora ERD.</t>
  </si>
  <si>
    <t>Sub Directora de Presupuesto, MIDE.</t>
  </si>
  <si>
    <t>SHEILLA P. HENRIQUEZ PAULINO,</t>
  </si>
  <si>
    <t>Mayor, ERD</t>
  </si>
  <si>
    <t>Directora General Financiera de este Ministerio de Defensa.</t>
  </si>
  <si>
    <t xml:space="preserve"> Sub Director de Auditoria, MIDE.</t>
  </si>
  <si>
    <t xml:space="preserve">  Teniente de Navio, ARD.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</si>
</sst>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ont="0" applyFill="0" applyBorder="0" applyProtection="0">
      <alignment wrapText="1"/>
    </xf>
  </cellStyleXfs>
  <cellXfs count="82">
    <xf numFmtId="0" fontId="0" fillId="0" borderId="0" xfId="0"/>
    <xf numFmtId="43" fontId="0" fillId="0" borderId="0" xfId="1" applyFont="1" applyBorder="1" applyAlignment="1">
      <alignment vertical="center" wrapText="1"/>
    </xf>
    <xf numFmtId="43" fontId="1" fillId="3" borderId="0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2" fontId="1" fillId="0" borderId="0" xfId="0" applyNumberFormat="1" applyFont="1" applyAlignment="1">
      <alignment vertical="center" wrapText="1"/>
    </xf>
    <xf numFmtId="2" fontId="0" fillId="0" borderId="0" xfId="1" applyNumberFormat="1" applyFont="1"/>
    <xf numFmtId="2" fontId="1" fillId="2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4" fontId="1" fillId="0" borderId="0" xfId="0" applyNumberFormat="1" applyFont="1" applyBorder="1"/>
    <xf numFmtId="4" fontId="0" fillId="0" borderId="0" xfId="0" applyNumberFormat="1" applyFont="1" applyBorder="1"/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" fontId="0" fillId="0" borderId="0" xfId="0" applyNumberFormat="1" applyBorder="1"/>
    <xf numFmtId="4" fontId="1" fillId="4" borderId="0" xfId="0" applyNumberFormat="1" applyFont="1" applyFill="1" applyBorder="1"/>
    <xf numFmtId="4" fontId="0" fillId="0" borderId="0" xfId="0" applyNumberFormat="1"/>
    <xf numFmtId="4" fontId="1" fillId="0" borderId="0" xfId="0" applyNumberFormat="1" applyFont="1"/>
    <xf numFmtId="0" fontId="3" fillId="0" borderId="0" xfId="0" applyFont="1" applyBorder="1" applyAlignment="1">
      <alignment horizontal="center" vertical="center" wrapText="1"/>
    </xf>
    <xf numFmtId="4" fontId="0" fillId="0" borderId="0" xfId="0" applyNumberFormat="1" applyFill="1" applyBorder="1"/>
    <xf numFmtId="43" fontId="1" fillId="0" borderId="0" xfId="0" applyNumberFormat="1" applyFont="1"/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9" fillId="0" borderId="0" xfId="3" applyFont="1" applyAlignment="1">
      <alignment horizontal="left" wrapText="1"/>
    </xf>
    <xf numFmtId="0" fontId="8" fillId="0" borderId="0" xfId="0" applyFont="1" applyAlignment="1">
      <alignment horizontal="center"/>
    </xf>
    <xf numFmtId="0" fontId="5" fillId="0" borderId="0" xfId="3" applyFont="1" applyAlignment="1">
      <alignment horizontal="left" wrapText="1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3" fontId="13" fillId="0" borderId="0" xfId="1" applyFont="1"/>
    <xf numFmtId="0" fontId="2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/>
    <xf numFmtId="43" fontId="1" fillId="0" borderId="0" xfId="1" applyFont="1" applyFill="1" applyBorder="1" applyAlignment="1">
      <alignment horizontal="center" vertical="center" wrapText="1"/>
    </xf>
    <xf numFmtId="0" fontId="12" fillId="0" borderId="0" xfId="3" applyFont="1" applyAlignment="1"/>
    <xf numFmtId="0" fontId="8" fillId="0" borderId="0" xfId="3" applyFont="1" applyAlignment="1">
      <alignment wrapText="1"/>
    </xf>
    <xf numFmtId="0" fontId="8" fillId="0" borderId="0" xfId="0" applyFont="1" applyAlignment="1"/>
    <xf numFmtId="0" fontId="13" fillId="0" borderId="0" xfId="3" applyFont="1" applyAlignment="1">
      <alignment wrapText="1"/>
    </xf>
    <xf numFmtId="43" fontId="1" fillId="0" borderId="0" xfId="1" applyFont="1" applyFill="1" applyBorder="1" applyAlignment="1">
      <alignment horizontal="left" vertical="center" wrapText="1"/>
    </xf>
    <xf numFmtId="43" fontId="1" fillId="0" borderId="0" xfId="1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Fill="1"/>
    <xf numFmtId="0" fontId="14" fillId="0" borderId="0" xfId="0" applyFont="1" applyFill="1" applyAlignment="1"/>
    <xf numFmtId="0" fontId="13" fillId="0" borderId="0" xfId="0" applyFont="1" applyFill="1" applyAlignment="1"/>
    <xf numFmtId="0" fontId="13" fillId="0" borderId="0" xfId="0" applyFont="1" applyFill="1" applyBorder="1" applyAlignment="1"/>
    <xf numFmtId="0" fontId="15" fillId="0" borderId="0" xfId="0" applyFont="1" applyFill="1" applyBorder="1" applyAlignment="1"/>
    <xf numFmtId="0" fontId="14" fillId="0" borderId="0" xfId="3" applyFont="1" applyAlignment="1"/>
    <xf numFmtId="0" fontId="13" fillId="0" borderId="0" xfId="0" applyFont="1" applyAlignment="1"/>
    <xf numFmtId="0" fontId="0" fillId="0" borderId="0" xfId="0" applyAlignment="1"/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3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4" fillId="0" borderId="0" xfId="3" applyFont="1" applyAlignment="1">
      <alignment horizontal="center"/>
    </xf>
    <xf numFmtId="0" fontId="13" fillId="0" borderId="0" xfId="3" applyFont="1" applyAlignment="1">
      <alignment horizontal="center" wrapText="1"/>
    </xf>
    <xf numFmtId="0" fontId="13" fillId="0" borderId="0" xfId="0" applyFont="1" applyAlignment="1">
      <alignment horizontal="center"/>
    </xf>
    <xf numFmtId="0" fontId="10" fillId="0" borderId="0" xfId="3" applyFont="1" applyAlignment="1">
      <alignment horizontal="center" wrapText="1"/>
    </xf>
    <xf numFmtId="0" fontId="11" fillId="0" borderId="0" xfId="3" applyFont="1" applyAlignment="1">
      <alignment horizontal="center"/>
    </xf>
    <xf numFmtId="0" fontId="5" fillId="0" borderId="0" xfId="3" applyFont="1" applyAlignment="1">
      <alignment horizontal="center" wrapText="1"/>
    </xf>
    <xf numFmtId="0" fontId="14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_D2006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6" name="Rectangle 2"/>
        <xdr:cNvSpPr/>
      </xdr:nvSpPr>
      <xdr:spPr>
        <a:xfrm>
          <a:off x="514865" y="9697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133350</xdr:rowOff>
    </xdr:from>
    <xdr:to>
      <xdr:col>0</xdr:col>
      <xdr:colOff>1917700</xdr:colOff>
      <xdr:row>4</xdr:row>
      <xdr:rowOff>60081</xdr:rowOff>
    </xdr:to>
    <xdr:pic>
      <xdr:nvPicPr>
        <xdr:cNvPr id="7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3350"/>
          <a:ext cx="1917700" cy="1399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962760</xdr:colOff>
      <xdr:row>0</xdr:row>
      <xdr:rowOff>92320</xdr:rowOff>
    </xdr:from>
    <xdr:to>
      <xdr:col>11</xdr:col>
      <xdr:colOff>1132807</xdr:colOff>
      <xdr:row>4</xdr:row>
      <xdr:rowOff>11725</xdr:rowOff>
    </xdr:to>
    <xdr:pic>
      <xdr:nvPicPr>
        <xdr:cNvPr id="8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803068" y="92320"/>
          <a:ext cx="2456047" cy="7913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15"/>
  <sheetViews>
    <sheetView showGridLines="0" tabSelected="1" topLeftCell="A61" zoomScale="85" zoomScaleNormal="85" workbookViewId="0">
      <selection activeCell="F104" sqref="F104"/>
    </sheetView>
  </sheetViews>
  <sheetFormatPr baseColWidth="10" defaultRowHeight="15" x14ac:dyDescent="0.25"/>
  <cols>
    <col min="1" max="1" width="48.28515625" style="11" customWidth="1"/>
    <col min="2" max="2" width="16.85546875" style="11" customWidth="1"/>
    <col min="3" max="3" width="15.85546875" style="11" customWidth="1"/>
    <col min="4" max="4" width="16" style="11" bestFit="1" customWidth="1"/>
    <col min="5" max="5" width="16" style="11" customWidth="1"/>
    <col min="6" max="6" width="16.28515625" style="11" customWidth="1"/>
    <col min="7" max="7" width="16" style="11" customWidth="1"/>
    <col min="8" max="8" width="16.5703125" style="11" customWidth="1"/>
    <col min="9" max="10" width="15.7109375" style="11" customWidth="1"/>
    <col min="11" max="11" width="18.5703125" style="11" customWidth="1"/>
    <col min="12" max="12" width="19.7109375" style="11" customWidth="1"/>
    <col min="13" max="13" width="16.85546875" style="11" customWidth="1"/>
    <col min="14" max="14" width="15.5703125" style="11" customWidth="1"/>
    <col min="15" max="15" width="11.42578125" style="11"/>
    <col min="16" max="16" width="96.7109375" style="11" bestFit="1" customWidth="1"/>
    <col min="17" max="17" width="11.42578125" style="11"/>
    <col min="18" max="25" width="6" style="11" bestFit="1" customWidth="1"/>
    <col min="26" max="27" width="7" style="11" bestFit="1" customWidth="1"/>
    <col min="28" max="16384" width="11.42578125" style="11"/>
  </cols>
  <sheetData>
    <row r="2" spans="1:27" ht="18.75" x14ac:dyDescent="0.25">
      <c r="A2" s="81" t="s">
        <v>79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65"/>
      <c r="N2" s="65"/>
    </row>
    <row r="3" spans="1:27" ht="18.75" x14ac:dyDescent="0.25">
      <c r="A3" s="81">
        <v>2022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65"/>
      <c r="N3" s="65"/>
    </row>
    <row r="4" spans="1:27" ht="15.75" x14ac:dyDescent="0.25">
      <c r="A4" s="80" t="s">
        <v>78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64"/>
      <c r="N4" s="64"/>
    </row>
    <row r="5" spans="1:27" x14ac:dyDescent="0.25">
      <c r="A5" s="79" t="s">
        <v>36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63"/>
      <c r="N5" s="63"/>
    </row>
    <row r="6" spans="1:27" ht="18.75" x14ac:dyDescent="0.3">
      <c r="A6" s="69"/>
      <c r="B6" s="69"/>
      <c r="C6" s="69"/>
      <c r="D6" s="69"/>
      <c r="E6" s="69"/>
      <c r="F6" s="69"/>
      <c r="G6" s="69"/>
      <c r="H6" s="69"/>
    </row>
    <row r="7" spans="1:27" x14ac:dyDescent="0.25">
      <c r="A7" s="70"/>
      <c r="B7" s="70"/>
      <c r="C7" s="70"/>
      <c r="D7" s="70"/>
      <c r="E7" s="70"/>
      <c r="F7" s="70"/>
      <c r="G7" s="70"/>
      <c r="H7" s="70"/>
    </row>
    <row r="8" spans="1:27" ht="18.75" x14ac:dyDescent="0.3">
      <c r="A8" s="71"/>
      <c r="B8" s="71"/>
      <c r="C8" s="71"/>
      <c r="D8" s="71"/>
      <c r="E8" s="71"/>
      <c r="F8" s="71"/>
      <c r="G8" s="71"/>
      <c r="H8" s="71"/>
      <c r="I8" s="30"/>
      <c r="J8" s="55"/>
      <c r="K8" s="30"/>
      <c r="L8" s="30"/>
      <c r="M8" s="30"/>
      <c r="N8" s="30"/>
      <c r="P8" s="16"/>
    </row>
    <row r="9" spans="1:27" ht="18.75" x14ac:dyDescent="0.3">
      <c r="A9" s="33"/>
      <c r="B9" s="33"/>
      <c r="C9" s="33"/>
      <c r="D9" s="33"/>
      <c r="E9" s="33"/>
      <c r="F9" s="33"/>
      <c r="G9" s="33"/>
      <c r="H9" s="33"/>
      <c r="I9" s="34"/>
      <c r="J9" s="55"/>
      <c r="K9" s="34"/>
      <c r="L9" s="34"/>
      <c r="M9" s="34"/>
      <c r="N9" s="34"/>
      <c r="P9" s="16"/>
    </row>
    <row r="10" spans="1:27" ht="18.75" x14ac:dyDescent="0.3">
      <c r="A10" s="33"/>
      <c r="B10" s="33"/>
      <c r="C10" s="33"/>
      <c r="D10" s="33"/>
      <c r="E10" s="33"/>
      <c r="F10" s="33"/>
      <c r="G10" s="33"/>
      <c r="H10" s="33"/>
      <c r="I10" s="34"/>
      <c r="J10" s="55"/>
      <c r="K10" s="34"/>
      <c r="L10" s="34"/>
      <c r="M10" s="34"/>
      <c r="N10" s="34"/>
      <c r="P10" s="16"/>
    </row>
    <row r="11" spans="1:27" ht="18.75" x14ac:dyDescent="0.3">
      <c r="A11" s="33"/>
      <c r="B11" s="33"/>
      <c r="C11" s="33"/>
      <c r="D11" s="33"/>
      <c r="E11" s="33"/>
      <c r="F11" s="33"/>
      <c r="G11" s="33"/>
      <c r="H11" s="33"/>
      <c r="I11" s="34"/>
      <c r="J11" s="55"/>
      <c r="K11" s="34"/>
      <c r="L11" s="34"/>
      <c r="M11" s="34"/>
      <c r="N11" s="34"/>
      <c r="P11" s="16"/>
    </row>
    <row r="12" spans="1:27" ht="15.75" x14ac:dyDescent="0.25">
      <c r="A12" s="19" t="s">
        <v>0</v>
      </c>
      <c r="B12" s="20" t="s">
        <v>77</v>
      </c>
      <c r="C12" s="20" t="s">
        <v>92</v>
      </c>
      <c r="D12" s="20"/>
      <c r="E12" s="20"/>
      <c r="F12" s="20"/>
      <c r="G12" s="20"/>
      <c r="H12" s="20"/>
      <c r="I12" s="20"/>
      <c r="J12" s="20"/>
      <c r="L12" s="43"/>
      <c r="M12" s="43"/>
      <c r="N12" s="43"/>
      <c r="Z12" s="25"/>
      <c r="AA12" s="25"/>
    </row>
    <row r="13" spans="1:27" ht="12.75" customHeight="1" x14ac:dyDescent="0.25">
      <c r="A13" s="12" t="s">
        <v>1</v>
      </c>
      <c r="B13" s="21"/>
      <c r="C13" s="21"/>
      <c r="D13" s="21"/>
      <c r="E13" s="21"/>
      <c r="F13" s="21"/>
      <c r="G13" s="21"/>
      <c r="H13" s="21"/>
      <c r="I13" s="21"/>
      <c r="J13" s="21"/>
      <c r="L13" s="50"/>
      <c r="M13" s="50"/>
      <c r="N13" s="50"/>
      <c r="R13" s="23"/>
      <c r="S13" s="23"/>
      <c r="T13" s="23"/>
      <c r="U13" s="23"/>
      <c r="V13" s="23"/>
      <c r="W13" s="23"/>
      <c r="X13" s="23"/>
      <c r="Y13" s="23"/>
      <c r="Z13" s="23"/>
      <c r="AA13" s="23"/>
    </row>
    <row r="14" spans="1:27" ht="24" customHeight="1" x14ac:dyDescent="0.25">
      <c r="A14" s="14" t="s">
        <v>2</v>
      </c>
      <c r="B14" s="22">
        <f>+B15+B16+B17+B18+B19</f>
        <v>86377729.900000006</v>
      </c>
      <c r="C14" s="22">
        <f>+B14</f>
        <v>86377729.900000006</v>
      </c>
      <c r="D14" s="22"/>
      <c r="E14" s="22"/>
      <c r="F14" s="22"/>
      <c r="G14" s="22"/>
      <c r="H14" s="22"/>
      <c r="I14" s="22"/>
      <c r="J14" s="22"/>
      <c r="L14" s="51"/>
      <c r="M14" s="51"/>
      <c r="N14" s="51"/>
      <c r="R14" s="24"/>
    </row>
    <row r="15" spans="1:27" x14ac:dyDescent="0.25">
      <c r="A15" s="15" t="s">
        <v>3</v>
      </c>
      <c r="B15" s="28">
        <v>83219862.640000001</v>
      </c>
      <c r="C15" s="28">
        <f>SUM(B15)</f>
        <v>83219862.640000001</v>
      </c>
      <c r="D15" s="28"/>
      <c r="E15" s="28"/>
      <c r="F15" s="28"/>
      <c r="G15" s="28"/>
      <c r="H15" s="28"/>
      <c r="I15" s="23"/>
      <c r="J15" s="23"/>
      <c r="L15" s="28"/>
      <c r="M15" s="28"/>
      <c r="N15" s="28"/>
    </row>
    <row r="16" spans="1:27" x14ac:dyDescent="0.25">
      <c r="A16" s="15" t="s">
        <v>4</v>
      </c>
      <c r="B16" s="28">
        <v>2249789.5</v>
      </c>
      <c r="C16" s="28">
        <f>SUM(B16)</f>
        <v>2249789.5</v>
      </c>
      <c r="D16" s="28"/>
      <c r="E16" s="28"/>
      <c r="F16" s="28"/>
      <c r="G16" s="28"/>
      <c r="H16" s="28"/>
      <c r="I16" s="28"/>
      <c r="J16" s="28"/>
      <c r="L16" s="28"/>
      <c r="M16" s="28"/>
      <c r="N16" s="28"/>
    </row>
    <row r="17" spans="1:14" x14ac:dyDescent="0.25">
      <c r="A17" s="15" t="s">
        <v>81</v>
      </c>
      <c r="B17" s="26">
        <v>0</v>
      </c>
      <c r="C17" s="26">
        <f>SUM(B17)</f>
        <v>0</v>
      </c>
      <c r="D17" s="26"/>
      <c r="E17" s="26"/>
      <c r="F17" s="26"/>
      <c r="G17" s="26"/>
      <c r="H17" s="26"/>
      <c r="I17" s="28"/>
      <c r="J17" s="28"/>
      <c r="L17" s="26"/>
      <c r="M17" s="26"/>
      <c r="N17" s="26"/>
    </row>
    <row r="18" spans="1:14" ht="15.75" customHeight="1" x14ac:dyDescent="0.25">
      <c r="A18" s="15" t="s">
        <v>5</v>
      </c>
      <c r="B18" s="26">
        <v>0</v>
      </c>
      <c r="C18" s="26">
        <f>SUM(B18)</f>
        <v>0</v>
      </c>
      <c r="D18" s="26"/>
      <c r="E18" s="26"/>
      <c r="F18" s="26"/>
      <c r="G18" s="26"/>
      <c r="H18" s="26"/>
      <c r="I18" s="28"/>
      <c r="J18" s="28"/>
      <c r="L18" s="26"/>
      <c r="M18" s="26"/>
      <c r="N18" s="26"/>
    </row>
    <row r="19" spans="1:14" ht="18" customHeight="1" x14ac:dyDescent="0.25">
      <c r="A19" s="15" t="s">
        <v>6</v>
      </c>
      <c r="B19" s="28">
        <v>908077.76</v>
      </c>
      <c r="C19" s="28">
        <f>SUM(B19)</f>
        <v>908077.76</v>
      </c>
      <c r="D19" s="28"/>
      <c r="E19" s="28"/>
      <c r="F19" s="28"/>
      <c r="G19" s="28"/>
      <c r="H19" s="28"/>
      <c r="I19" s="28"/>
      <c r="J19" s="28"/>
      <c r="L19" s="28"/>
      <c r="M19" s="28"/>
      <c r="N19" s="28"/>
    </row>
    <row r="20" spans="1:14" ht="21" customHeight="1" x14ac:dyDescent="0.25">
      <c r="A20" s="14" t="s">
        <v>7</v>
      </c>
      <c r="B20" s="29">
        <f>+B21+B22+B23+B24+B25+B26+B27+B28+B29</f>
        <v>13455356.91</v>
      </c>
      <c r="C20" s="29">
        <f>+B20</f>
        <v>13455356.91</v>
      </c>
      <c r="D20" s="29"/>
      <c r="E20" s="29"/>
      <c r="F20" s="29"/>
      <c r="G20" s="29"/>
      <c r="H20" s="29"/>
      <c r="I20" s="29"/>
      <c r="J20" s="29"/>
      <c r="L20" s="29"/>
      <c r="M20" s="29"/>
      <c r="N20" s="29"/>
    </row>
    <row r="21" spans="1:14" ht="15.75" customHeight="1" x14ac:dyDescent="0.25">
      <c r="A21" s="15" t="s">
        <v>8</v>
      </c>
      <c r="B21" s="28">
        <v>7137215.0099999998</v>
      </c>
      <c r="C21" s="28">
        <f>SUM(B21)</f>
        <v>7137215.0099999998</v>
      </c>
      <c r="D21" s="28"/>
      <c r="E21" s="28"/>
      <c r="F21" s="28"/>
      <c r="G21" s="28"/>
      <c r="H21" s="28"/>
      <c r="I21" s="28"/>
      <c r="J21" s="28"/>
      <c r="L21" s="28"/>
      <c r="M21" s="28"/>
      <c r="N21" s="28"/>
    </row>
    <row r="22" spans="1:14" ht="30" x14ac:dyDescent="0.25">
      <c r="A22" s="15" t="s">
        <v>9</v>
      </c>
      <c r="B22" s="26">
        <v>0</v>
      </c>
      <c r="C22" s="28">
        <f t="shared" ref="C22:C29" si="0">SUM(B22)</f>
        <v>0</v>
      </c>
      <c r="D22" s="28"/>
      <c r="E22" s="28"/>
      <c r="F22" s="28"/>
      <c r="G22" s="28"/>
      <c r="H22" s="28"/>
      <c r="I22" s="28"/>
      <c r="J22" s="28"/>
      <c r="L22" s="26"/>
      <c r="M22" s="31"/>
      <c r="N22" s="28"/>
    </row>
    <row r="23" spans="1:14" x14ac:dyDescent="0.25">
      <c r="A23" s="15" t="s">
        <v>10</v>
      </c>
      <c r="B23" s="28">
        <v>4465562.3600000003</v>
      </c>
      <c r="C23" s="28">
        <f t="shared" si="0"/>
        <v>4465562.3600000003</v>
      </c>
      <c r="D23" s="28"/>
      <c r="E23" s="28"/>
      <c r="F23" s="28"/>
      <c r="G23" s="28"/>
      <c r="H23" s="28"/>
      <c r="I23" s="28"/>
      <c r="J23" s="28"/>
      <c r="L23" s="28"/>
      <c r="M23" s="28"/>
      <c r="N23" s="28"/>
    </row>
    <row r="24" spans="1:14" ht="18" customHeight="1" x14ac:dyDescent="0.25">
      <c r="A24" s="15" t="s">
        <v>11</v>
      </c>
      <c r="B24" s="26">
        <v>0</v>
      </c>
      <c r="C24" s="28">
        <f t="shared" si="0"/>
        <v>0</v>
      </c>
      <c r="D24" s="28"/>
      <c r="E24" s="28"/>
      <c r="F24" s="28"/>
      <c r="G24" s="28"/>
      <c r="H24" s="28"/>
      <c r="I24" s="28"/>
      <c r="J24" s="28"/>
      <c r="L24" s="26"/>
      <c r="M24" s="28"/>
      <c r="N24" s="28"/>
    </row>
    <row r="25" spans="1:14" x14ac:dyDescent="0.25">
      <c r="A25" s="15" t="s">
        <v>12</v>
      </c>
      <c r="B25" s="28">
        <v>433600.33</v>
      </c>
      <c r="C25" s="28">
        <f t="shared" si="0"/>
        <v>433600.33</v>
      </c>
      <c r="D25" s="28"/>
      <c r="E25" s="28"/>
      <c r="F25" s="28"/>
      <c r="G25" s="28"/>
      <c r="H25" s="28"/>
      <c r="I25" s="28"/>
      <c r="J25" s="28"/>
      <c r="L25" s="28"/>
      <c r="M25" s="28"/>
      <c r="N25" s="28"/>
    </row>
    <row r="26" spans="1:14" ht="19.5" customHeight="1" x14ac:dyDescent="0.25">
      <c r="A26" s="15" t="s">
        <v>13</v>
      </c>
      <c r="B26" s="26">
        <v>0</v>
      </c>
      <c r="C26" s="28">
        <f t="shared" si="0"/>
        <v>0</v>
      </c>
      <c r="D26" s="28"/>
      <c r="E26" s="28"/>
      <c r="F26" s="28"/>
      <c r="G26" s="28"/>
      <c r="H26" s="28"/>
      <c r="I26" s="28"/>
      <c r="J26" s="28"/>
      <c r="L26" s="26"/>
      <c r="M26" s="28"/>
      <c r="N26" s="28"/>
    </row>
    <row r="27" spans="1:14" ht="42.75" customHeight="1" x14ac:dyDescent="0.25">
      <c r="A27" s="15" t="s">
        <v>14</v>
      </c>
      <c r="B27" s="28">
        <v>1418979.21</v>
      </c>
      <c r="C27" s="28">
        <f t="shared" si="0"/>
        <v>1418979.21</v>
      </c>
      <c r="D27" s="28"/>
      <c r="E27" s="28"/>
      <c r="F27" s="28"/>
      <c r="G27" s="28"/>
      <c r="H27" s="28"/>
      <c r="I27" s="28"/>
      <c r="J27" s="28"/>
      <c r="L27" s="26"/>
      <c r="M27" s="28"/>
      <c r="N27" s="28"/>
    </row>
    <row r="28" spans="1:14" ht="30" x14ac:dyDescent="0.25">
      <c r="A28" s="15" t="s">
        <v>15</v>
      </c>
      <c r="B28" s="28">
        <v>0</v>
      </c>
      <c r="C28" s="28">
        <f t="shared" si="0"/>
        <v>0</v>
      </c>
      <c r="D28" s="28"/>
      <c r="E28" s="28"/>
      <c r="F28" s="28"/>
      <c r="G28" s="28"/>
      <c r="H28" s="28"/>
      <c r="I28" s="28"/>
      <c r="J28" s="28"/>
      <c r="L28" s="28"/>
      <c r="M28" s="28"/>
      <c r="N28" s="28"/>
    </row>
    <row r="29" spans="1:14" ht="20.25" customHeight="1" x14ac:dyDescent="0.25">
      <c r="A29" s="15" t="s">
        <v>37</v>
      </c>
      <c r="B29" s="26">
        <v>0</v>
      </c>
      <c r="C29" s="28">
        <f t="shared" si="0"/>
        <v>0</v>
      </c>
      <c r="D29" s="28"/>
      <c r="E29" s="28"/>
      <c r="F29" s="28"/>
      <c r="G29" s="28"/>
      <c r="H29" s="28"/>
      <c r="I29" s="28"/>
      <c r="J29" s="28"/>
      <c r="M29" s="28"/>
      <c r="N29" s="28"/>
    </row>
    <row r="30" spans="1:14" ht="15.75" customHeight="1" x14ac:dyDescent="0.25">
      <c r="A30" s="14" t="s">
        <v>16</v>
      </c>
      <c r="B30" s="22">
        <f>+B31+B32+B33+B34+B35+B36+B37+B38+B39</f>
        <v>4231969.72</v>
      </c>
      <c r="C30" s="29">
        <f>+B30</f>
        <v>4231969.72</v>
      </c>
      <c r="D30" s="29"/>
      <c r="E30" s="29"/>
      <c r="F30" s="29"/>
      <c r="G30" s="29"/>
      <c r="H30" s="29"/>
      <c r="I30" s="29"/>
      <c r="J30" s="29"/>
      <c r="L30" s="29"/>
      <c r="M30" s="29"/>
      <c r="N30" s="29"/>
    </row>
    <row r="31" spans="1:14" ht="23.25" customHeight="1" x14ac:dyDescent="0.25">
      <c r="A31" s="15" t="s">
        <v>17</v>
      </c>
      <c r="B31" s="28">
        <v>279378.14</v>
      </c>
      <c r="C31" s="28">
        <f>SUM(B31)</f>
        <v>279378.14</v>
      </c>
      <c r="D31" s="28"/>
      <c r="E31" s="28"/>
      <c r="F31" s="28"/>
      <c r="G31" s="28"/>
      <c r="H31" s="28"/>
      <c r="I31" s="28"/>
      <c r="J31" s="28"/>
      <c r="L31" s="28"/>
      <c r="M31" s="28"/>
      <c r="N31" s="28"/>
    </row>
    <row r="32" spans="1:14" ht="18" customHeight="1" x14ac:dyDescent="0.25">
      <c r="A32" s="15" t="s">
        <v>18</v>
      </c>
      <c r="B32" s="26">
        <v>0</v>
      </c>
      <c r="C32" s="28">
        <f t="shared" ref="C32:C39" si="1">SUM(B32)</f>
        <v>0</v>
      </c>
      <c r="D32" s="28"/>
      <c r="E32" s="28"/>
      <c r="F32" s="28"/>
      <c r="G32" s="28"/>
      <c r="H32" s="28"/>
      <c r="I32" s="28"/>
      <c r="J32" s="28"/>
      <c r="L32" s="26"/>
      <c r="M32" s="28"/>
      <c r="N32" s="28"/>
    </row>
    <row r="33" spans="1:14" ht="30" x14ac:dyDescent="0.25">
      <c r="A33" s="15" t="s">
        <v>19</v>
      </c>
      <c r="B33" s="26">
        <v>0</v>
      </c>
      <c r="C33" s="28">
        <f t="shared" si="1"/>
        <v>0</v>
      </c>
      <c r="D33" s="28"/>
      <c r="E33" s="28"/>
      <c r="F33" s="28"/>
      <c r="G33" s="28"/>
      <c r="H33" s="28"/>
      <c r="I33" s="28"/>
      <c r="J33" s="28"/>
      <c r="L33" s="26"/>
      <c r="M33" s="28"/>
      <c r="N33" s="28"/>
    </row>
    <row r="34" spans="1:14" ht="21" customHeight="1" x14ac:dyDescent="0.25">
      <c r="A34" s="15" t="s">
        <v>20</v>
      </c>
      <c r="B34" s="26">
        <v>0</v>
      </c>
      <c r="C34" s="28">
        <f t="shared" si="1"/>
        <v>0</v>
      </c>
      <c r="D34" s="26"/>
      <c r="E34" s="26"/>
      <c r="F34" s="28"/>
      <c r="G34" s="28"/>
      <c r="H34" s="28"/>
      <c r="I34" s="28"/>
      <c r="J34" s="28"/>
      <c r="L34" s="26"/>
      <c r="M34" s="28"/>
      <c r="N34" s="28"/>
    </row>
    <row r="35" spans="1:14" ht="30" x14ac:dyDescent="0.25">
      <c r="A35" s="15" t="s">
        <v>21</v>
      </c>
      <c r="B35" s="26">
        <v>0</v>
      </c>
      <c r="C35" s="28">
        <f t="shared" si="1"/>
        <v>0</v>
      </c>
      <c r="D35" s="28"/>
      <c r="E35" s="28"/>
      <c r="F35" s="28"/>
      <c r="G35" s="28"/>
      <c r="H35" s="28"/>
      <c r="I35" s="28"/>
      <c r="J35" s="28"/>
      <c r="L35" s="26"/>
      <c r="M35" s="28"/>
      <c r="N35" s="28"/>
    </row>
    <row r="36" spans="1:14" ht="30" x14ac:dyDescent="0.25">
      <c r="A36" s="15" t="s">
        <v>22</v>
      </c>
      <c r="B36" s="26">
        <v>0</v>
      </c>
      <c r="C36" s="28">
        <f t="shared" si="1"/>
        <v>0</v>
      </c>
      <c r="D36" s="28"/>
      <c r="E36" s="28"/>
      <c r="F36" s="28"/>
      <c r="G36" s="28"/>
      <c r="H36" s="28"/>
      <c r="I36" s="28"/>
      <c r="J36" s="28"/>
      <c r="L36" s="26"/>
      <c r="M36" s="28"/>
      <c r="N36" s="28"/>
    </row>
    <row r="37" spans="1:14" ht="30" x14ac:dyDescent="0.25">
      <c r="A37" s="15" t="s">
        <v>23</v>
      </c>
      <c r="B37" s="28">
        <v>3952591.58</v>
      </c>
      <c r="C37" s="28">
        <f t="shared" si="1"/>
        <v>3952591.58</v>
      </c>
      <c r="D37" s="28"/>
      <c r="E37" s="28"/>
      <c r="F37" s="28"/>
      <c r="G37" s="28"/>
      <c r="H37" s="28"/>
      <c r="I37" s="28"/>
      <c r="J37" s="28"/>
      <c r="L37" s="28"/>
      <c r="M37" s="28"/>
      <c r="N37" s="28"/>
    </row>
    <row r="38" spans="1:14" ht="30" x14ac:dyDescent="0.25">
      <c r="A38" s="15" t="s">
        <v>38</v>
      </c>
      <c r="B38" s="26">
        <v>0</v>
      </c>
      <c r="C38" s="28">
        <f t="shared" si="1"/>
        <v>0</v>
      </c>
      <c r="D38" s="28"/>
      <c r="E38" s="28"/>
      <c r="F38" s="28"/>
      <c r="G38" s="28"/>
      <c r="H38" s="28"/>
      <c r="I38" s="28"/>
      <c r="J38" s="28"/>
      <c r="L38" s="26"/>
      <c r="M38" s="28"/>
      <c r="N38" s="28"/>
    </row>
    <row r="39" spans="1:14" ht="21" customHeight="1" x14ac:dyDescent="0.25">
      <c r="A39" s="15" t="s">
        <v>24</v>
      </c>
      <c r="B39" s="26">
        <v>0</v>
      </c>
      <c r="C39" s="28">
        <f t="shared" si="1"/>
        <v>0</v>
      </c>
      <c r="D39" s="28"/>
      <c r="E39" s="28"/>
      <c r="F39" s="28"/>
      <c r="G39" s="28"/>
      <c r="H39" s="28"/>
      <c r="I39" s="28"/>
      <c r="J39" s="28"/>
      <c r="L39" s="26"/>
      <c r="M39" s="28"/>
      <c r="N39" s="28"/>
    </row>
    <row r="40" spans="1:14" ht="24" customHeight="1" x14ac:dyDescent="0.25">
      <c r="A40" s="14" t="s">
        <v>25</v>
      </c>
      <c r="B40" s="29">
        <f>+B41+B42+B43+B44+B45+B46+B47+B48+B4</f>
        <v>497259968.81</v>
      </c>
      <c r="C40" s="29">
        <f>+B40</f>
        <v>497259968.81</v>
      </c>
      <c r="D40" s="29"/>
      <c r="E40" s="29"/>
      <c r="F40" s="29"/>
      <c r="G40" s="29"/>
      <c r="H40" s="29"/>
      <c r="I40" s="29"/>
      <c r="J40" s="29"/>
      <c r="L40" s="29"/>
      <c r="M40" s="32"/>
      <c r="N40" s="29"/>
    </row>
    <row r="41" spans="1:14" ht="30" x14ac:dyDescent="0.25">
      <c r="A41" s="15" t="s">
        <v>26</v>
      </c>
      <c r="B41" s="28">
        <v>489759968.81</v>
      </c>
      <c r="C41" s="28">
        <f>SUM(B41)</f>
        <v>489759968.81</v>
      </c>
      <c r="D41" s="28"/>
      <c r="E41" s="28"/>
      <c r="F41" s="28"/>
      <c r="G41" s="28"/>
      <c r="H41" s="28"/>
      <c r="I41" s="28"/>
      <c r="J41" s="28"/>
      <c r="L41" s="28"/>
      <c r="M41" s="28"/>
      <c r="N41" s="28"/>
    </row>
    <row r="42" spans="1:14" ht="30" x14ac:dyDescent="0.25">
      <c r="A42" s="15" t="s">
        <v>39</v>
      </c>
      <c r="B42" s="26">
        <v>0</v>
      </c>
      <c r="C42" s="28">
        <f t="shared" ref="C42:C48" si="2">SUM(B42)</f>
        <v>0</v>
      </c>
      <c r="D42" s="26"/>
      <c r="E42" s="26"/>
      <c r="F42" s="26"/>
      <c r="G42" s="26"/>
      <c r="H42" s="26"/>
      <c r="I42" s="26"/>
      <c r="J42" s="26"/>
      <c r="L42" s="26"/>
      <c r="M42" s="28"/>
      <c r="N42" s="28"/>
    </row>
    <row r="43" spans="1:14" ht="30" x14ac:dyDescent="0.25">
      <c r="A43" s="15" t="s">
        <v>40</v>
      </c>
      <c r="B43" s="26">
        <v>0</v>
      </c>
      <c r="C43" s="28">
        <f t="shared" si="2"/>
        <v>0</v>
      </c>
      <c r="D43" s="26"/>
      <c r="E43" s="26"/>
      <c r="F43" s="26"/>
      <c r="G43" s="26"/>
      <c r="H43" s="26"/>
      <c r="I43" s="26"/>
      <c r="J43" s="26"/>
      <c r="L43" s="26"/>
      <c r="M43" s="28"/>
      <c r="N43" s="28"/>
    </row>
    <row r="44" spans="1:14" ht="30" x14ac:dyDescent="0.25">
      <c r="A44" s="15" t="s">
        <v>41</v>
      </c>
      <c r="B44" s="26">
        <v>0</v>
      </c>
      <c r="C44" s="28">
        <f t="shared" si="2"/>
        <v>0</v>
      </c>
      <c r="D44" s="26"/>
      <c r="E44" s="26"/>
      <c r="F44" s="26"/>
      <c r="G44" s="26"/>
      <c r="H44" s="26"/>
      <c r="I44" s="26"/>
      <c r="J44" s="26"/>
      <c r="L44" s="26"/>
      <c r="M44" s="28"/>
      <c r="N44" s="28"/>
    </row>
    <row r="45" spans="1:14" ht="30" x14ac:dyDescent="0.25">
      <c r="A45" s="15" t="s">
        <v>42</v>
      </c>
      <c r="B45" s="26">
        <v>0</v>
      </c>
      <c r="C45" s="28">
        <f t="shared" si="2"/>
        <v>0</v>
      </c>
      <c r="D45" s="26"/>
      <c r="E45" s="26"/>
      <c r="F45" s="26"/>
      <c r="G45" s="26"/>
      <c r="H45" s="26"/>
      <c r="I45" s="26"/>
      <c r="J45" s="26"/>
      <c r="L45" s="26"/>
      <c r="M45" s="28"/>
      <c r="N45" s="28"/>
    </row>
    <row r="46" spans="1:14" ht="19.5" customHeight="1" x14ac:dyDescent="0.25">
      <c r="A46" s="15" t="s">
        <v>82</v>
      </c>
      <c r="B46" s="26">
        <v>0</v>
      </c>
      <c r="C46" s="28">
        <f t="shared" si="2"/>
        <v>0</v>
      </c>
      <c r="D46" s="26"/>
      <c r="E46" s="26"/>
      <c r="F46" s="26"/>
      <c r="G46" s="26"/>
      <c r="H46" s="26"/>
      <c r="I46" s="26"/>
      <c r="J46" s="26"/>
      <c r="L46" s="26"/>
      <c r="M46" s="28"/>
      <c r="N46" s="28"/>
    </row>
    <row r="47" spans="1:14" ht="30" x14ac:dyDescent="0.25">
      <c r="A47" s="15" t="s">
        <v>27</v>
      </c>
      <c r="B47" s="26">
        <v>0</v>
      </c>
      <c r="C47" s="28">
        <f t="shared" si="2"/>
        <v>0</v>
      </c>
      <c r="D47" s="26"/>
      <c r="E47" s="28"/>
      <c r="F47" s="26"/>
      <c r="G47" s="26"/>
      <c r="H47" s="26"/>
      <c r="I47" s="23"/>
      <c r="J47" s="26"/>
      <c r="L47" s="26"/>
      <c r="M47" s="28"/>
      <c r="N47" s="28"/>
    </row>
    <row r="48" spans="1:14" ht="30" x14ac:dyDescent="0.25">
      <c r="A48" s="15" t="s">
        <v>43</v>
      </c>
      <c r="B48" s="26">
        <v>7500000</v>
      </c>
      <c r="C48" s="28">
        <f t="shared" si="2"/>
        <v>7500000</v>
      </c>
      <c r="D48" s="28"/>
      <c r="E48" s="28"/>
      <c r="F48" s="28"/>
      <c r="G48" s="28"/>
      <c r="H48" s="1"/>
      <c r="I48" s="1"/>
      <c r="J48" s="26"/>
      <c r="L48" s="1"/>
      <c r="M48" s="28"/>
      <c r="N48" s="28"/>
    </row>
    <row r="49" spans="1:14" x14ac:dyDescent="0.25">
      <c r="A49" s="14" t="s">
        <v>44</v>
      </c>
      <c r="B49" s="9">
        <v>0</v>
      </c>
      <c r="C49" s="9">
        <f>+B49</f>
        <v>0</v>
      </c>
      <c r="D49" s="9"/>
      <c r="E49" s="5"/>
      <c r="F49" s="9"/>
      <c r="G49" s="9"/>
      <c r="H49" s="9"/>
      <c r="I49" s="9"/>
      <c r="J49" s="9"/>
      <c r="L49" s="26"/>
      <c r="M49" s="26"/>
    </row>
    <row r="50" spans="1:14" ht="30" x14ac:dyDescent="0.25">
      <c r="A50" s="15" t="s">
        <v>45</v>
      </c>
      <c r="B50" s="26">
        <v>0</v>
      </c>
      <c r="C50" s="26">
        <f>SUM(B50)</f>
        <v>0</v>
      </c>
      <c r="D50" s="6"/>
      <c r="E50" s="6"/>
      <c r="F50" s="6"/>
      <c r="G50" s="26"/>
      <c r="H50" s="26"/>
      <c r="I50" s="26"/>
      <c r="J50" s="26"/>
      <c r="L50" s="26"/>
      <c r="M50" s="26"/>
      <c r="N50" s="26"/>
    </row>
    <row r="51" spans="1:14" ht="30" x14ac:dyDescent="0.25">
      <c r="A51" s="15" t="s">
        <v>46</v>
      </c>
      <c r="B51" s="26">
        <v>0</v>
      </c>
      <c r="C51" s="26">
        <f t="shared" ref="C51:C56" si="3">SUM(B51)</f>
        <v>0</v>
      </c>
      <c r="D51" s="6"/>
      <c r="E51" s="6"/>
      <c r="F51" s="6"/>
      <c r="G51" s="26"/>
      <c r="H51" s="26"/>
      <c r="I51" s="26"/>
      <c r="J51" s="26"/>
      <c r="L51" s="26"/>
      <c r="M51" s="26"/>
      <c r="N51" s="26"/>
    </row>
    <row r="52" spans="1:14" ht="30" x14ac:dyDescent="0.25">
      <c r="A52" s="15" t="s">
        <v>47</v>
      </c>
      <c r="B52" s="26">
        <v>0</v>
      </c>
      <c r="C52" s="26">
        <f t="shared" si="3"/>
        <v>0</v>
      </c>
      <c r="D52" s="6"/>
      <c r="E52" s="6"/>
      <c r="F52" s="6"/>
      <c r="G52" s="26"/>
      <c r="H52" s="26"/>
      <c r="I52" s="26"/>
      <c r="J52" s="26"/>
      <c r="L52" s="26"/>
      <c r="M52" s="26"/>
      <c r="N52" s="26"/>
    </row>
    <row r="53" spans="1:14" ht="30" x14ac:dyDescent="0.25">
      <c r="A53" s="15" t="s">
        <v>48</v>
      </c>
      <c r="B53" s="26">
        <v>0</v>
      </c>
      <c r="C53" s="26">
        <f t="shared" si="3"/>
        <v>0</v>
      </c>
      <c r="D53" s="6"/>
      <c r="E53" s="6"/>
      <c r="F53" s="6"/>
      <c r="G53" s="26"/>
      <c r="H53" s="26"/>
      <c r="I53" s="26"/>
      <c r="J53" s="26"/>
      <c r="L53" s="26"/>
      <c r="M53" s="26"/>
      <c r="N53" s="26"/>
    </row>
    <row r="54" spans="1:14" ht="30" x14ac:dyDescent="0.25">
      <c r="A54" s="15" t="s">
        <v>49</v>
      </c>
      <c r="B54" s="26">
        <v>0</v>
      </c>
      <c r="C54" s="26">
        <f t="shared" si="3"/>
        <v>0</v>
      </c>
      <c r="D54" s="6"/>
      <c r="E54" s="6"/>
      <c r="F54" s="6"/>
      <c r="G54" s="26"/>
      <c r="H54" s="26"/>
      <c r="I54" s="26"/>
      <c r="J54" s="26"/>
      <c r="L54" s="26"/>
      <c r="M54" s="26"/>
      <c r="N54" s="26"/>
    </row>
    <row r="55" spans="1:14" ht="30" x14ac:dyDescent="0.25">
      <c r="A55" s="15" t="s">
        <v>50</v>
      </c>
      <c r="B55" s="26">
        <v>0</v>
      </c>
      <c r="C55" s="26">
        <f t="shared" si="3"/>
        <v>0</v>
      </c>
      <c r="D55" s="6"/>
      <c r="E55" s="6"/>
      <c r="F55" s="6"/>
      <c r="G55" s="26"/>
      <c r="H55" s="26"/>
      <c r="I55" s="26"/>
      <c r="J55" s="26"/>
      <c r="L55" s="26"/>
      <c r="M55" s="26"/>
      <c r="N55" s="26"/>
    </row>
    <row r="56" spans="1:14" ht="30" x14ac:dyDescent="0.25">
      <c r="A56" s="15" t="s">
        <v>51</v>
      </c>
      <c r="B56" s="26">
        <v>0</v>
      </c>
      <c r="C56" s="26">
        <f t="shared" si="3"/>
        <v>0</v>
      </c>
      <c r="D56" s="6"/>
      <c r="E56" s="6"/>
      <c r="F56" s="6"/>
      <c r="G56" s="26"/>
      <c r="H56" s="26"/>
      <c r="I56" s="26"/>
      <c r="J56" s="26"/>
      <c r="L56" s="26"/>
      <c r="M56" s="26"/>
      <c r="N56" s="26"/>
    </row>
    <row r="57" spans="1:14" ht="19.5" customHeight="1" x14ac:dyDescent="0.25">
      <c r="A57" s="14" t="s">
        <v>28</v>
      </c>
      <c r="B57" s="9">
        <v>0</v>
      </c>
      <c r="C57" s="9">
        <f>+B57</f>
        <v>0</v>
      </c>
      <c r="D57" s="22"/>
      <c r="E57" s="22"/>
      <c r="F57" s="22"/>
      <c r="G57" s="22"/>
      <c r="H57" s="22"/>
      <c r="I57" s="22"/>
      <c r="J57" s="22"/>
      <c r="L57" s="29"/>
      <c r="M57" s="29"/>
      <c r="N57" s="29"/>
    </row>
    <row r="58" spans="1:14" ht="19.5" customHeight="1" x14ac:dyDescent="0.25">
      <c r="A58" s="15" t="s">
        <v>29</v>
      </c>
      <c r="B58" s="26">
        <v>0</v>
      </c>
      <c r="C58" s="28">
        <f>SUM(B58)</f>
        <v>0</v>
      </c>
      <c r="D58" s="28"/>
      <c r="E58" s="28"/>
      <c r="F58" s="28"/>
      <c r="G58" s="28"/>
      <c r="H58" s="28"/>
      <c r="I58" s="28"/>
      <c r="J58" s="28"/>
      <c r="L58" s="28"/>
      <c r="M58" s="28"/>
      <c r="N58" s="28"/>
    </row>
    <row r="59" spans="1:14" ht="30" x14ac:dyDescent="0.25">
      <c r="A59" s="15" t="s">
        <v>30</v>
      </c>
      <c r="B59" s="26">
        <v>0</v>
      </c>
      <c r="C59" s="28">
        <f t="shared" ref="C59:C68" si="4">SUM(B59)</f>
        <v>0</v>
      </c>
      <c r="D59" s="26"/>
      <c r="E59" s="28"/>
      <c r="F59" s="28"/>
      <c r="G59" s="28"/>
      <c r="H59" s="10"/>
      <c r="I59" s="23"/>
      <c r="J59" s="23"/>
      <c r="L59" s="26"/>
      <c r="M59" s="26"/>
      <c r="N59" s="28"/>
    </row>
    <row r="60" spans="1:14" ht="30" x14ac:dyDescent="0.25">
      <c r="A60" s="15" t="s">
        <v>31</v>
      </c>
      <c r="B60" s="26">
        <v>0</v>
      </c>
      <c r="C60" s="28">
        <f t="shared" si="4"/>
        <v>0</v>
      </c>
      <c r="D60" s="28"/>
      <c r="E60" s="26"/>
      <c r="F60" s="26"/>
      <c r="G60" s="26"/>
      <c r="H60" s="26"/>
      <c r="I60" s="26"/>
      <c r="J60" s="26"/>
      <c r="L60" s="26"/>
      <c r="M60" s="26"/>
    </row>
    <row r="61" spans="1:14" ht="30" x14ac:dyDescent="0.25">
      <c r="A61" s="15" t="s">
        <v>32</v>
      </c>
      <c r="B61" s="26">
        <v>0</v>
      </c>
      <c r="C61" s="28">
        <f t="shared" si="4"/>
        <v>0</v>
      </c>
      <c r="D61" s="26"/>
      <c r="E61" s="26"/>
      <c r="F61" s="26"/>
      <c r="G61" s="28"/>
      <c r="H61" s="26"/>
      <c r="I61" s="26"/>
      <c r="J61" s="26"/>
      <c r="L61" s="26"/>
      <c r="M61" s="26"/>
      <c r="N61" s="28"/>
    </row>
    <row r="62" spans="1:14" ht="32.25" customHeight="1" x14ac:dyDescent="0.25">
      <c r="A62" s="15" t="s">
        <v>33</v>
      </c>
      <c r="B62" s="26">
        <v>0</v>
      </c>
      <c r="C62" s="28">
        <f t="shared" si="4"/>
        <v>0</v>
      </c>
      <c r="D62" s="26"/>
      <c r="E62" s="28"/>
      <c r="F62" s="28"/>
      <c r="G62" s="28"/>
      <c r="H62" s="28"/>
      <c r="I62" s="28"/>
      <c r="J62" s="28"/>
      <c r="L62" s="26"/>
      <c r="M62" s="26"/>
      <c r="N62" s="28"/>
    </row>
    <row r="63" spans="1:14" ht="21" customHeight="1" x14ac:dyDescent="0.25">
      <c r="A63" s="15" t="s">
        <v>52</v>
      </c>
      <c r="B63" s="26">
        <v>0</v>
      </c>
      <c r="C63" s="28">
        <f t="shared" si="4"/>
        <v>0</v>
      </c>
      <c r="D63" s="26"/>
      <c r="E63" s="26"/>
      <c r="F63" s="26"/>
      <c r="G63" s="26"/>
      <c r="H63" s="26"/>
      <c r="I63" s="26"/>
      <c r="J63" s="26"/>
      <c r="L63" s="26"/>
      <c r="M63" s="28"/>
      <c r="N63" s="28"/>
    </row>
    <row r="64" spans="1:14" ht="16.5" customHeight="1" x14ac:dyDescent="0.25">
      <c r="A64" s="15" t="s">
        <v>53</v>
      </c>
      <c r="B64" s="26">
        <v>0</v>
      </c>
      <c r="C64" s="28">
        <f t="shared" si="4"/>
        <v>0</v>
      </c>
      <c r="D64" s="26"/>
      <c r="E64" s="26"/>
      <c r="F64" s="26"/>
      <c r="G64" s="26"/>
      <c r="H64" s="26"/>
      <c r="I64" s="26"/>
      <c r="J64" s="26"/>
      <c r="L64" s="26"/>
      <c r="M64" s="26"/>
    </row>
    <row r="65" spans="1:16" ht="17.25" customHeight="1" x14ac:dyDescent="0.25">
      <c r="A65" s="15" t="s">
        <v>34</v>
      </c>
      <c r="B65" s="26">
        <v>0</v>
      </c>
      <c r="C65" s="28">
        <f t="shared" si="4"/>
        <v>0</v>
      </c>
      <c r="D65" s="26"/>
      <c r="E65" s="26"/>
      <c r="F65" s="26"/>
      <c r="G65" s="26"/>
      <c r="H65" s="26"/>
      <c r="I65" s="26"/>
      <c r="J65" s="26"/>
      <c r="L65" s="26"/>
      <c r="M65" s="26"/>
      <c r="N65" s="28"/>
    </row>
    <row r="66" spans="1:16" ht="17.25" customHeight="1" x14ac:dyDescent="0.25">
      <c r="A66" s="15" t="s">
        <v>83</v>
      </c>
      <c r="B66" s="26">
        <v>0</v>
      </c>
      <c r="C66" s="28">
        <f t="shared" si="4"/>
        <v>0</v>
      </c>
      <c r="D66" s="26"/>
      <c r="E66" s="26"/>
      <c r="F66" s="26"/>
      <c r="G66" s="26"/>
      <c r="H66" s="26"/>
      <c r="I66" s="26"/>
      <c r="J66" s="26"/>
      <c r="L66" s="26"/>
      <c r="M66" s="26"/>
      <c r="N66" s="26"/>
    </row>
    <row r="67" spans="1:16" x14ac:dyDescent="0.25">
      <c r="A67" s="15" t="s">
        <v>84</v>
      </c>
      <c r="B67" s="26">
        <v>0</v>
      </c>
      <c r="C67" s="28">
        <f t="shared" si="4"/>
        <v>0</v>
      </c>
      <c r="D67" s="26"/>
      <c r="E67" s="26"/>
      <c r="F67" s="26"/>
      <c r="G67" s="26"/>
      <c r="H67" s="26"/>
      <c r="I67" s="26"/>
      <c r="J67" s="26"/>
      <c r="L67" s="26"/>
      <c r="M67" s="26"/>
      <c r="N67" s="26"/>
    </row>
    <row r="68" spans="1:16" ht="16.5" customHeight="1" x14ac:dyDescent="0.25">
      <c r="A68" s="15" t="s">
        <v>85</v>
      </c>
      <c r="B68" s="26">
        <v>0</v>
      </c>
      <c r="C68" s="28">
        <f t="shared" si="4"/>
        <v>0</v>
      </c>
      <c r="D68" s="26"/>
      <c r="E68" s="26"/>
      <c r="F68" s="26"/>
      <c r="G68" s="26"/>
      <c r="H68" s="26"/>
      <c r="I68" s="26"/>
      <c r="J68" s="26"/>
      <c r="L68" s="26"/>
      <c r="M68" s="26"/>
      <c r="N68" s="26"/>
    </row>
    <row r="69" spans="1:16" ht="17.25" customHeight="1" x14ac:dyDescent="0.25">
      <c r="A69" s="14" t="s">
        <v>54</v>
      </c>
      <c r="B69" s="9">
        <v>0</v>
      </c>
      <c r="C69" s="9">
        <f>+B69</f>
        <v>0</v>
      </c>
      <c r="D69" s="9"/>
      <c r="E69" s="9"/>
      <c r="F69" s="9"/>
      <c r="G69" s="9"/>
      <c r="H69" s="9"/>
      <c r="I69" s="9"/>
      <c r="J69" s="9"/>
      <c r="L69" s="9"/>
      <c r="M69" s="29"/>
      <c r="N69" s="29"/>
    </row>
    <row r="70" spans="1:16" ht="18.75" customHeight="1" x14ac:dyDescent="0.25">
      <c r="A70" s="15" t="s">
        <v>55</v>
      </c>
      <c r="B70" s="26">
        <v>0</v>
      </c>
      <c r="C70" s="26">
        <f>SUM(B70)</f>
        <v>0</v>
      </c>
      <c r="D70" s="26"/>
      <c r="E70" s="26"/>
      <c r="F70" s="26"/>
      <c r="G70" s="26"/>
      <c r="H70" s="28"/>
      <c r="I70" s="28"/>
      <c r="J70" s="28"/>
      <c r="L70" s="26"/>
      <c r="M70" s="28"/>
      <c r="N70" s="28"/>
    </row>
    <row r="71" spans="1:16" ht="18" customHeight="1" x14ac:dyDescent="0.25">
      <c r="A71" s="15" t="s">
        <v>56</v>
      </c>
      <c r="B71" s="26">
        <v>0</v>
      </c>
      <c r="C71" s="26">
        <f t="shared" ref="C71:C73" si="5">SUM(B71)</f>
        <v>0</v>
      </c>
      <c r="D71" s="26"/>
      <c r="E71" s="26"/>
      <c r="F71" s="26"/>
      <c r="G71" s="26"/>
      <c r="H71" s="26"/>
      <c r="I71" s="26"/>
      <c r="J71" s="26"/>
      <c r="L71" s="26"/>
      <c r="M71" s="26"/>
      <c r="N71" s="26"/>
    </row>
    <row r="72" spans="1:16" ht="30" x14ac:dyDescent="0.25">
      <c r="A72" s="15" t="s">
        <v>57</v>
      </c>
      <c r="B72" s="26">
        <v>0</v>
      </c>
      <c r="C72" s="26">
        <f t="shared" si="5"/>
        <v>0</v>
      </c>
      <c r="D72" s="26"/>
      <c r="E72" s="26"/>
      <c r="F72" s="26"/>
      <c r="G72" s="26"/>
      <c r="H72" s="26"/>
      <c r="I72" s="26"/>
      <c r="J72" s="26"/>
      <c r="L72" s="26"/>
      <c r="M72" s="26"/>
      <c r="N72" s="26"/>
    </row>
    <row r="73" spans="1:16" ht="45" x14ac:dyDescent="0.25">
      <c r="A73" s="15" t="s">
        <v>58</v>
      </c>
      <c r="B73" s="26">
        <v>0</v>
      </c>
      <c r="C73" s="26">
        <f t="shared" si="5"/>
        <v>0</v>
      </c>
      <c r="D73" s="26"/>
      <c r="E73" s="26"/>
      <c r="F73" s="26"/>
      <c r="G73" s="26"/>
      <c r="H73" s="26"/>
      <c r="I73" s="26"/>
      <c r="J73" s="26"/>
      <c r="L73" s="26"/>
      <c r="M73" s="26"/>
      <c r="N73" s="26"/>
    </row>
    <row r="74" spans="1:16" ht="31.5" customHeight="1" x14ac:dyDescent="0.25">
      <c r="A74" s="14" t="s">
        <v>59</v>
      </c>
      <c r="B74" s="9">
        <v>0</v>
      </c>
      <c r="C74" s="9">
        <f>+B74</f>
        <v>0</v>
      </c>
      <c r="D74" s="9"/>
      <c r="E74" s="9"/>
      <c r="F74" s="9"/>
      <c r="G74" s="9"/>
      <c r="H74" s="9"/>
      <c r="I74" s="9"/>
      <c r="J74" s="9"/>
      <c r="L74" s="9"/>
      <c r="M74" s="9"/>
      <c r="N74" s="9"/>
    </row>
    <row r="75" spans="1:16" ht="20.25" customHeight="1" x14ac:dyDescent="0.25">
      <c r="A75" s="15" t="s">
        <v>60</v>
      </c>
      <c r="B75" s="26">
        <v>0</v>
      </c>
      <c r="C75" s="26">
        <f>SUM(B75)</f>
        <v>0</v>
      </c>
      <c r="D75" s="26"/>
      <c r="E75" s="26"/>
      <c r="F75" s="26"/>
      <c r="G75" s="26"/>
      <c r="H75" s="26"/>
      <c r="I75" s="26"/>
      <c r="J75" s="26"/>
      <c r="L75" s="26"/>
      <c r="M75" s="26"/>
      <c r="N75" s="26"/>
      <c r="O75" s="9"/>
      <c r="P75" s="26"/>
    </row>
    <row r="76" spans="1:16" ht="30" x14ac:dyDescent="0.25">
      <c r="A76" s="15" t="s">
        <v>61</v>
      </c>
      <c r="B76" s="26">
        <v>0</v>
      </c>
      <c r="C76" s="26">
        <f t="shared" ref="C76:C79" si="6">SUM(B76)</f>
        <v>0</v>
      </c>
      <c r="D76" s="26"/>
      <c r="E76" s="26"/>
      <c r="F76" s="26"/>
      <c r="G76" s="26"/>
      <c r="H76" s="26"/>
      <c r="I76" s="26"/>
      <c r="J76" s="26"/>
      <c r="L76" s="26"/>
      <c r="M76" s="26"/>
      <c r="N76" s="26"/>
    </row>
    <row r="77" spans="1:16" ht="30" x14ac:dyDescent="0.25">
      <c r="A77" s="15" t="s">
        <v>86</v>
      </c>
      <c r="B77" s="26">
        <v>0</v>
      </c>
      <c r="C77" s="26">
        <f t="shared" si="6"/>
        <v>0</v>
      </c>
      <c r="D77" s="26"/>
      <c r="E77" s="26"/>
      <c r="F77" s="26"/>
      <c r="G77" s="26"/>
      <c r="H77" s="26"/>
      <c r="I77" s="26"/>
      <c r="J77" s="26"/>
      <c r="L77" s="26"/>
      <c r="M77" s="26"/>
      <c r="N77" s="26"/>
    </row>
    <row r="78" spans="1:16" ht="18" customHeight="1" x14ac:dyDescent="0.25">
      <c r="A78" s="15" t="s">
        <v>87</v>
      </c>
      <c r="B78" s="26">
        <v>0</v>
      </c>
      <c r="C78" s="26">
        <f t="shared" si="6"/>
        <v>0</v>
      </c>
      <c r="D78" s="26"/>
      <c r="E78" s="26"/>
      <c r="F78" s="26"/>
      <c r="G78" s="26"/>
      <c r="H78" s="26"/>
      <c r="I78" s="26"/>
      <c r="J78" s="26"/>
      <c r="L78" s="26"/>
      <c r="M78" s="26"/>
      <c r="N78" s="26"/>
    </row>
    <row r="79" spans="1:16" ht="16.5" customHeight="1" x14ac:dyDescent="0.25">
      <c r="A79" s="15" t="s">
        <v>88</v>
      </c>
      <c r="B79" s="26">
        <v>0</v>
      </c>
      <c r="C79" s="26">
        <f t="shared" si="6"/>
        <v>0</v>
      </c>
      <c r="D79" s="26"/>
      <c r="E79" s="26"/>
      <c r="F79" s="26"/>
      <c r="G79" s="26"/>
      <c r="H79" s="26"/>
      <c r="I79" s="26"/>
      <c r="J79" s="26"/>
      <c r="L79" s="26"/>
      <c r="M79" s="26"/>
      <c r="N79" s="26"/>
    </row>
    <row r="80" spans="1:16" ht="16.5" customHeight="1" x14ac:dyDescent="0.25">
      <c r="A80" s="14" t="s">
        <v>62</v>
      </c>
      <c r="B80" s="9">
        <v>0</v>
      </c>
      <c r="C80" s="9">
        <f>+B80</f>
        <v>0</v>
      </c>
      <c r="D80" s="9"/>
      <c r="E80" s="9"/>
      <c r="F80" s="9"/>
      <c r="G80" s="9"/>
      <c r="H80" s="9"/>
      <c r="I80" s="9"/>
      <c r="J80" s="9"/>
      <c r="L80" s="26"/>
      <c r="M80" s="26"/>
      <c r="N80" s="26"/>
    </row>
    <row r="81" spans="1:14" x14ac:dyDescent="0.25">
      <c r="A81" s="15" t="s">
        <v>63</v>
      </c>
      <c r="B81" s="26">
        <v>0</v>
      </c>
      <c r="C81" s="26">
        <f>SUM(B81)</f>
        <v>0</v>
      </c>
      <c r="D81" s="26"/>
      <c r="E81" s="26"/>
      <c r="F81" s="26"/>
      <c r="G81" s="26"/>
      <c r="H81" s="26"/>
      <c r="I81" s="26"/>
      <c r="J81" s="26"/>
      <c r="L81" s="26"/>
      <c r="M81" s="26"/>
      <c r="N81" s="26"/>
    </row>
    <row r="82" spans="1:14" ht="18.75" customHeight="1" x14ac:dyDescent="0.25">
      <c r="A82" s="15" t="s">
        <v>64</v>
      </c>
      <c r="B82" s="26">
        <v>0</v>
      </c>
      <c r="C82" s="26">
        <f t="shared" ref="C82:C84" si="7">SUM(B82)</f>
        <v>0</v>
      </c>
      <c r="D82" s="26"/>
      <c r="E82" s="26"/>
      <c r="F82" s="26"/>
      <c r="G82" s="26"/>
      <c r="H82" s="26"/>
      <c r="I82" s="26"/>
      <c r="J82" s="26"/>
      <c r="L82" s="26"/>
      <c r="M82" s="26"/>
      <c r="N82" s="26"/>
    </row>
    <row r="83" spans="1:14" ht="30" x14ac:dyDescent="0.25">
      <c r="A83" s="15" t="s">
        <v>89</v>
      </c>
      <c r="B83" s="26">
        <v>0</v>
      </c>
      <c r="C83" s="26">
        <f t="shared" si="7"/>
        <v>0</v>
      </c>
      <c r="D83" s="26"/>
      <c r="E83" s="26"/>
      <c r="F83" s="26"/>
      <c r="G83" s="26"/>
      <c r="H83" s="26"/>
      <c r="I83" s="26"/>
      <c r="J83" s="26"/>
      <c r="L83" s="31"/>
      <c r="M83" s="31"/>
      <c r="N83" s="31"/>
    </row>
    <row r="84" spans="1:14" ht="30" x14ac:dyDescent="0.25">
      <c r="A84" s="15" t="s">
        <v>65</v>
      </c>
      <c r="B84" s="26">
        <v>0</v>
      </c>
      <c r="C84" s="26">
        <f t="shared" si="7"/>
        <v>0</v>
      </c>
      <c r="D84" s="26"/>
      <c r="E84" s="26"/>
      <c r="F84" s="26"/>
      <c r="G84" s="26"/>
      <c r="H84" s="26"/>
      <c r="I84" s="26"/>
      <c r="J84" s="26"/>
      <c r="L84" s="31"/>
      <c r="M84" s="31"/>
      <c r="N84" s="31"/>
    </row>
    <row r="85" spans="1:14" ht="20.25" customHeight="1" x14ac:dyDescent="0.25">
      <c r="A85" s="17" t="s">
        <v>35</v>
      </c>
      <c r="B85" s="27">
        <f>+B40+B30+B20+B14</f>
        <v>601325025.34000003</v>
      </c>
      <c r="C85" s="27">
        <f>+C80+C74+C69+C57+C49+C40+C30+C20+C14</f>
        <v>601325025.34000003</v>
      </c>
      <c r="D85" s="27"/>
      <c r="E85" s="27"/>
      <c r="F85" s="27"/>
      <c r="G85" s="27"/>
      <c r="H85" s="27"/>
      <c r="I85" s="27"/>
      <c r="J85" s="27"/>
      <c r="L85" s="44"/>
      <c r="M85" s="52"/>
      <c r="N85" s="45"/>
    </row>
    <row r="86" spans="1:14" ht="19.5" customHeight="1" x14ac:dyDescent="0.25">
      <c r="A86" s="12" t="s">
        <v>66</v>
      </c>
      <c r="B86" s="13"/>
      <c r="C86" s="13"/>
      <c r="D86" s="13"/>
      <c r="E86" s="13"/>
      <c r="F86" s="13"/>
      <c r="G86" s="13"/>
      <c r="H86" s="13"/>
      <c r="I86" s="13"/>
      <c r="J86" s="13"/>
      <c r="L86" s="53"/>
      <c r="M86" s="53"/>
      <c r="N86" s="53"/>
    </row>
    <row r="87" spans="1:14" ht="18" customHeight="1" x14ac:dyDescent="0.25">
      <c r="A87" s="14" t="s">
        <v>67</v>
      </c>
      <c r="B87" s="9">
        <v>0</v>
      </c>
      <c r="C87" s="9">
        <f>+B87</f>
        <v>0</v>
      </c>
      <c r="D87" s="8"/>
      <c r="E87" s="9"/>
      <c r="F87" s="9"/>
      <c r="G87" s="8"/>
      <c r="H87" s="8"/>
      <c r="I87" s="8"/>
      <c r="J87" s="8"/>
      <c r="L87" s="31"/>
      <c r="M87" s="31"/>
      <c r="N87" s="31"/>
    </row>
    <row r="88" spans="1:14" ht="30" x14ac:dyDescent="0.25">
      <c r="A88" s="15" t="s">
        <v>68</v>
      </c>
      <c r="B88" s="26">
        <v>0</v>
      </c>
      <c r="C88" s="26">
        <f>SUM(B88)</f>
        <v>0</v>
      </c>
      <c r="D88" s="26"/>
      <c r="E88" s="26"/>
      <c r="F88" s="26"/>
      <c r="G88" s="26"/>
      <c r="H88" s="26"/>
      <c r="I88" s="26"/>
      <c r="J88" s="26"/>
      <c r="L88" s="31"/>
      <c r="M88" s="31"/>
      <c r="N88" s="31"/>
    </row>
    <row r="89" spans="1:14" ht="27.75" customHeight="1" x14ac:dyDescent="0.25">
      <c r="A89" s="15" t="s">
        <v>69</v>
      </c>
      <c r="B89" s="26">
        <v>0</v>
      </c>
      <c r="C89" s="26">
        <f>SUM(B89)</f>
        <v>0</v>
      </c>
      <c r="D89" s="26"/>
      <c r="E89" s="26"/>
      <c r="F89" s="26"/>
      <c r="G89" s="26"/>
      <c r="H89" s="26"/>
      <c r="I89" s="26"/>
      <c r="J89" s="26"/>
      <c r="L89" s="31"/>
      <c r="M89" s="31"/>
      <c r="N89" s="31"/>
    </row>
    <row r="90" spans="1:14" ht="24.75" customHeight="1" x14ac:dyDescent="0.25">
      <c r="A90" s="14" t="s">
        <v>70</v>
      </c>
      <c r="B90" s="9">
        <v>0</v>
      </c>
      <c r="C90" s="9">
        <f>+B90</f>
        <v>0</v>
      </c>
      <c r="D90" s="9"/>
      <c r="E90" s="9"/>
      <c r="F90" s="9"/>
      <c r="G90" s="9"/>
      <c r="H90" s="9"/>
      <c r="I90" s="9"/>
      <c r="J90" s="9"/>
      <c r="L90" s="44"/>
      <c r="M90" s="44"/>
      <c r="N90" s="31"/>
    </row>
    <row r="91" spans="1:14" ht="13.5" customHeight="1" x14ac:dyDescent="0.25">
      <c r="A91" s="15" t="s">
        <v>71</v>
      </c>
      <c r="B91" s="10">
        <v>0</v>
      </c>
      <c r="C91" s="26">
        <f>SUM(B91)</f>
        <v>0</v>
      </c>
      <c r="D91" s="10"/>
      <c r="E91" s="26"/>
      <c r="F91" s="26"/>
      <c r="G91" s="26"/>
      <c r="H91" s="26"/>
      <c r="I91" s="26"/>
      <c r="J91" s="26"/>
      <c r="L91" s="31"/>
      <c r="M91" s="31"/>
      <c r="N91" s="31"/>
    </row>
    <row r="92" spans="1:14" ht="19.5" customHeight="1" x14ac:dyDescent="0.25">
      <c r="A92" s="15" t="s">
        <v>72</v>
      </c>
      <c r="B92" s="26">
        <v>0</v>
      </c>
      <c r="C92" s="26">
        <f>SUM(B92)</f>
        <v>0</v>
      </c>
      <c r="D92" s="10"/>
      <c r="E92" s="26"/>
      <c r="F92" s="26"/>
      <c r="G92" s="26"/>
      <c r="H92" s="26"/>
      <c r="I92" s="26"/>
      <c r="J92" s="26"/>
      <c r="L92" s="31"/>
      <c r="M92" s="31"/>
      <c r="N92" s="31"/>
    </row>
    <row r="93" spans="1:14" ht="17.25" customHeight="1" x14ac:dyDescent="0.25">
      <c r="A93" s="14" t="s">
        <v>73</v>
      </c>
      <c r="B93" s="9">
        <v>0</v>
      </c>
      <c r="C93" s="9">
        <f>+B93</f>
        <v>0</v>
      </c>
      <c r="D93" s="9"/>
      <c r="E93" s="9"/>
      <c r="F93" s="9"/>
      <c r="G93" s="9"/>
      <c r="H93" s="9"/>
      <c r="I93" s="9"/>
      <c r="J93" s="9"/>
      <c r="L93" s="31"/>
      <c r="M93" s="31"/>
      <c r="N93" s="31"/>
    </row>
    <row r="94" spans="1:14" ht="30" customHeight="1" x14ac:dyDescent="0.25">
      <c r="A94" s="15" t="s">
        <v>74</v>
      </c>
      <c r="B94" s="26">
        <v>0</v>
      </c>
      <c r="C94" s="26">
        <f>SUM(B94)</f>
        <v>0</v>
      </c>
      <c r="D94" s="10"/>
      <c r="E94" s="26"/>
      <c r="F94" s="26"/>
      <c r="G94" s="26"/>
      <c r="H94" s="26"/>
      <c r="I94" s="26"/>
      <c r="J94" s="26"/>
      <c r="L94" s="31"/>
      <c r="M94" s="31"/>
      <c r="N94" s="31"/>
    </row>
    <row r="95" spans="1:14" ht="16.5" customHeight="1" x14ac:dyDescent="0.25">
      <c r="A95" s="17" t="s">
        <v>75</v>
      </c>
      <c r="B95" s="7">
        <f>+B87+B90+B93</f>
        <v>0</v>
      </c>
      <c r="C95" s="7">
        <f>+C87+C90+C93</f>
        <v>0</v>
      </c>
      <c r="D95" s="7"/>
      <c r="E95" s="7"/>
      <c r="F95" s="7"/>
      <c r="G95" s="7"/>
      <c r="H95" s="7"/>
      <c r="I95" s="7"/>
      <c r="J95" s="7"/>
      <c r="L95" s="45"/>
      <c r="M95" s="45"/>
      <c r="N95" s="54"/>
    </row>
    <row r="96" spans="1:14" ht="15.75" x14ac:dyDescent="0.25">
      <c r="A96" s="18" t="s">
        <v>76</v>
      </c>
      <c r="B96" s="2">
        <f>+B85</f>
        <v>601325025.34000003</v>
      </c>
      <c r="C96" s="2">
        <f>+C85+C95</f>
        <v>601325025.34000003</v>
      </c>
      <c r="D96" s="2"/>
      <c r="E96" s="2"/>
      <c r="F96" s="2"/>
      <c r="G96" s="2"/>
      <c r="H96" s="2"/>
      <c r="I96" s="2"/>
      <c r="J96" s="2"/>
      <c r="L96" s="45"/>
      <c r="M96" s="45"/>
      <c r="N96" s="45"/>
    </row>
    <row r="97" spans="1:18" ht="45" x14ac:dyDescent="0.25">
      <c r="A97" s="3" t="s">
        <v>93</v>
      </c>
      <c r="K97" s="42"/>
    </row>
    <row r="98" spans="1:18" s="36" customFormat="1" x14ac:dyDescent="0.25">
      <c r="A98" s="36" t="s">
        <v>94</v>
      </c>
    </row>
    <row r="99" spans="1:18" s="36" customFormat="1" x14ac:dyDescent="0.25">
      <c r="A99" s="36" t="s">
        <v>95</v>
      </c>
    </row>
    <row r="102" spans="1:18" x14ac:dyDescent="0.25">
      <c r="A102" s="4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36"/>
      <c r="O102" s="36"/>
      <c r="P102" s="36"/>
      <c r="Q102" s="36"/>
    </row>
    <row r="103" spans="1:18" s="35" customFormat="1" x14ac:dyDescent="0.25">
      <c r="A103" s="75" t="s">
        <v>96</v>
      </c>
      <c r="B103" s="75"/>
      <c r="C103" s="72" t="s">
        <v>97</v>
      </c>
      <c r="D103" s="72"/>
      <c r="E103" s="72"/>
      <c r="F103" s="61"/>
      <c r="G103" s="61"/>
      <c r="H103" s="46"/>
      <c r="N103" s="46"/>
      <c r="O103" s="46"/>
      <c r="P103" s="46"/>
      <c r="Q103" s="46"/>
      <c r="R103" s="46"/>
    </row>
    <row r="104" spans="1:18" s="35" customFormat="1" ht="15" customHeight="1" x14ac:dyDescent="0.25">
      <c r="A104" s="73" t="s">
        <v>98</v>
      </c>
      <c r="B104" s="73"/>
      <c r="C104" s="73" t="s">
        <v>104</v>
      </c>
      <c r="D104" s="73"/>
      <c r="E104" s="73"/>
      <c r="F104" s="49"/>
      <c r="G104" s="49"/>
      <c r="H104" s="47"/>
      <c r="N104" s="47"/>
      <c r="O104" s="47"/>
      <c r="P104" s="47"/>
      <c r="Q104" s="47"/>
      <c r="R104" s="47"/>
    </row>
    <row r="105" spans="1:18" s="35" customFormat="1" ht="15" customHeight="1" x14ac:dyDescent="0.25">
      <c r="A105" s="76" t="s">
        <v>99</v>
      </c>
      <c r="B105" s="76"/>
      <c r="C105" s="73" t="s">
        <v>103</v>
      </c>
      <c r="D105" s="73"/>
      <c r="E105" s="73"/>
      <c r="F105" s="49"/>
      <c r="G105" s="49"/>
      <c r="H105" s="47"/>
      <c r="N105" s="47"/>
      <c r="O105" s="47"/>
      <c r="P105" s="47"/>
      <c r="Q105" s="47"/>
      <c r="R105" s="47"/>
    </row>
    <row r="106" spans="1:18" s="35" customFormat="1" x14ac:dyDescent="0.25">
      <c r="A106" s="77" t="s">
        <v>91</v>
      </c>
      <c r="B106" s="77"/>
      <c r="C106" s="74" t="s">
        <v>90</v>
      </c>
      <c r="D106" s="74"/>
      <c r="E106" s="74"/>
      <c r="F106" s="62"/>
      <c r="G106" s="62"/>
      <c r="H106" s="41"/>
      <c r="N106" s="48"/>
      <c r="O106" s="48"/>
      <c r="P106" s="48"/>
      <c r="Q106" s="48"/>
      <c r="R106" s="48"/>
    </row>
    <row r="107" spans="1:18" s="35" customFormat="1" x14ac:dyDescent="0.25">
      <c r="A107" s="39"/>
      <c r="B107" s="40"/>
      <c r="C107" s="40"/>
      <c r="D107" s="40"/>
      <c r="E107" s="40"/>
      <c r="F107" s="40"/>
      <c r="G107" s="40"/>
      <c r="H107" s="40"/>
      <c r="I107" s="36"/>
      <c r="J107" s="36"/>
      <c r="K107" s="36"/>
      <c r="L107" s="36"/>
      <c r="M107" s="36"/>
      <c r="N107" s="36"/>
      <c r="O107" s="36"/>
    </row>
    <row r="108" spans="1:18" s="35" customFormat="1" x14ac:dyDescent="0.25">
      <c r="A108" s="39"/>
      <c r="B108" s="38"/>
      <c r="C108" s="38"/>
      <c r="D108" s="38"/>
      <c r="E108" s="38"/>
      <c r="F108" s="38"/>
      <c r="G108" s="38"/>
      <c r="H108" s="38"/>
    </row>
    <row r="109" spans="1:18" s="35" customFormat="1" x14ac:dyDescent="0.25">
      <c r="A109" s="37"/>
      <c r="B109" s="38"/>
      <c r="C109" s="38"/>
      <c r="D109" s="38"/>
      <c r="E109" s="38"/>
      <c r="F109" s="38"/>
      <c r="G109" s="38"/>
      <c r="H109" s="38"/>
    </row>
    <row r="110" spans="1:18" s="35" customFormat="1" x14ac:dyDescent="0.25">
      <c r="A110" s="37"/>
      <c r="B110" s="38"/>
      <c r="C110" s="38"/>
      <c r="D110" s="38"/>
      <c r="E110" s="38"/>
      <c r="F110" s="38"/>
      <c r="G110" s="38"/>
      <c r="H110" s="38"/>
    </row>
    <row r="111" spans="1:18" s="56" customFormat="1" x14ac:dyDescent="0.25">
      <c r="A111" s="78" t="s">
        <v>100</v>
      </c>
      <c r="B111" s="78"/>
      <c r="C111" s="78"/>
      <c r="D111" s="78"/>
      <c r="E111" s="78"/>
      <c r="F111" s="57"/>
      <c r="G111" s="57"/>
      <c r="H111" s="57"/>
      <c r="I111" s="57"/>
      <c r="J111" s="57"/>
      <c r="K111" s="57"/>
      <c r="L111" s="57"/>
      <c r="M111" s="57"/>
    </row>
    <row r="112" spans="1:18" s="56" customFormat="1" x14ac:dyDescent="0.25">
      <c r="A112" s="66" t="s">
        <v>101</v>
      </c>
      <c r="B112" s="66"/>
      <c r="C112" s="66"/>
      <c r="D112" s="66"/>
      <c r="E112" s="66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</row>
    <row r="113" spans="1:17" s="56" customFormat="1" x14ac:dyDescent="0.25">
      <c r="A113" s="67" t="s">
        <v>102</v>
      </c>
      <c r="B113" s="67"/>
      <c r="C113" s="67"/>
      <c r="D113" s="67"/>
      <c r="E113" s="67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</row>
    <row r="114" spans="1:17" s="56" customFormat="1" x14ac:dyDescent="0.25">
      <c r="A114" s="68" t="s">
        <v>80</v>
      </c>
      <c r="B114" s="68"/>
      <c r="C114" s="68"/>
      <c r="D114" s="68"/>
      <c r="E114" s="68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</row>
    <row r="115" spans="1:17" s="56" customFormat="1" x14ac:dyDescent="0.25"/>
  </sheetData>
  <mergeCells count="19">
    <mergeCell ref="A5:L5"/>
    <mergeCell ref="A4:L4"/>
    <mergeCell ref="A3:L3"/>
    <mergeCell ref="A2:L2"/>
    <mergeCell ref="A112:E112"/>
    <mergeCell ref="A113:E113"/>
    <mergeCell ref="A114:E114"/>
    <mergeCell ref="A6:H6"/>
    <mergeCell ref="A7:H7"/>
    <mergeCell ref="A8:H8"/>
    <mergeCell ref="C103:E103"/>
    <mergeCell ref="C104:E104"/>
    <mergeCell ref="C105:E105"/>
    <mergeCell ref="C106:E106"/>
    <mergeCell ref="A103:B103"/>
    <mergeCell ref="A104:B104"/>
    <mergeCell ref="A105:B105"/>
    <mergeCell ref="A106:B106"/>
    <mergeCell ref="A111:E111"/>
  </mergeCells>
  <pageMargins left="0.25" right="0.16" top="0.22" bottom="0.55000000000000004" header="0.3" footer="0.3"/>
  <pageSetup scale="5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Ejecución, ENERO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Florian</cp:lastModifiedBy>
  <cp:lastPrinted>2022-02-07T21:40:26Z</cp:lastPrinted>
  <dcterms:created xsi:type="dcterms:W3CDTF">2018-04-17T18:57:16Z</dcterms:created>
  <dcterms:modified xsi:type="dcterms:W3CDTF">2022-03-17T19:32:41Z</dcterms:modified>
</cp:coreProperties>
</file>