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5\1.-ENERO\"/>
    </mc:Choice>
  </mc:AlternateContent>
  <xr:revisionPtr revIDLastSave="0" documentId="13_ncr:1_{A6C0E8C8-62AF-4B03-915A-E5560B3825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5" sheetId="12" r:id="rId1"/>
  </sheets>
  <definedNames>
    <definedName name="_xlnm.Print_Area" localSheetId="0">'Plantilla Ejecución 2025'!$A$1:$N$110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2" l="1"/>
  <c r="E30" i="12"/>
  <c r="F30" i="12"/>
  <c r="G30" i="12"/>
  <c r="H30" i="12"/>
  <c r="I30" i="12"/>
  <c r="J30" i="12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D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I85" i="12" l="1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<sst xmlns="http://schemas.openxmlformats.org/spreadsheetml/2006/main" count="119" uniqueCount="119">
  <si>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</si>
  <si>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</si>
  <si>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</si>
  <si>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</si>
  <si>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</si>
  <si>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</si>
  <si>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</si>
  <si>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</si>
  <si>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</si>
  <si>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</si>
  <si>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</si>
  <si>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</si>
  <si>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</si>
  <si>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</si>
  <si>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</si>
  <si>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</si>
  <si>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</si>
  <si>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</si>
  <si>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</si>
  <si>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</si>
  <si>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</si>
  <si>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</si>
  <si>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</si>
  <si>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</si>
  <si>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</si>
  <si>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</si>
  <si>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</si>
  <si>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</si>
  <si>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</si>
  <si>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</si>
  <si>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</si>
  <si>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</si>
  <si>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</si>
  <si>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</si>
  <si>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</si>
  <si>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</si>
  <si>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</si>
  <si>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</si>
  <si>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</si>
  <si>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</si>
  <si>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</si>
  <si>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</si>
  <si>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</si>
  <si>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</si>
  <si>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</si>
  <si>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</si>
  <si>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</si>
  <si>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</si>
  <si>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</si>
  <si>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</si>
  <si>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</si>
  <si>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</si>
  <si>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</si>
  <si>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</si>
  <si>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</si>
  <si>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</si>
  <si>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</si>
  <si>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</si>
  <si>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</si>
  <si>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</si>
  <si>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</si>
  <si>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</si>
  <si>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</si>
  <si>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</si>
  <si>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</si>
  <si>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</si>
  <si>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</si>
  <si>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</si>
  <si>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</si>
  <si>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</si>
  <si>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</si>
  <si>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</si>
  <si>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</si>
  <si>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</si>
  <si>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</si>
  <si>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</si>
  <si>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</si>
  <si>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</si>
  <si>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</si>
  <si>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</si>
  <si>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</si>
  <si>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</si>
  <si>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</si>
  <si>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</si>
  <si>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</si>
  <si>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</si>
  <si>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</si>
  <si>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</si>
  <si>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</si>
  <si>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</si>
  <si>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</si>
  <si>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</si>
  <si>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</si>
  <si>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</si>
  <si>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</si>
  <si>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</si>
  <si>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</si>
  <si>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</si>
  <si>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</si>
  <si>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</si>
  <si>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</si>
  <si>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</si>
  <si>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</si>
  <si>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</si>
  <si>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</si>
  <si>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</si>
  <si>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</si>
  <si>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</si>
  <si>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</si>
  <si>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</si>
  <si>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</si>
  <si>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</si>
  <si>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</si>
  <si>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Capitán Contadora, ERD.</t>
  </si>
  <si>
    <t>Coronel Contadora, ERD.</t>
  </si>
  <si>
    <t>Licda. YUMIRIS ALT. ALMANZAR DE DIAZ,</t>
  </si>
  <si>
    <t>Lic. JHONNY SILVERIO MENDEZ CUEVAS</t>
  </si>
  <si>
    <t>Fecha de registro: hasta el 31 de ENERO 2025</t>
  </si>
  <si>
    <t>Fecha de imputación: desde el 01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</si>
</sst>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3" fontId="0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114"/>
  <sheetViews>
    <sheetView showGridLines="0" tabSelected="1" view="pageLayout" topLeftCell="A90" zoomScale="50" zoomScaleNormal="90" zoomScaleSheetLayoutView="40" zoomScalePageLayoutView="50" workbookViewId="0">
      <selection activeCell="H21" sqref="H21"/>
    </sheetView>
  </sheetViews>
  <sheetFormatPr baseColWidth="10" defaultColWidth="11.44140625" defaultRowHeight="14.4" x14ac:dyDescent="0.3"/>
  <cols>
    <col min="1" max="1" width="86.5546875" bestFit="1" customWidth="1"/>
    <col min="2" max="2" width="38.6640625" bestFit="1" customWidth="1"/>
    <col min="3" max="3" width="22.5546875" bestFit="1" customWidth="1"/>
    <col min="4" max="4" width="22.88671875" bestFit="1" customWidth="1"/>
    <col min="5" max="5" width="21.5546875" bestFit="1" customWidth="1"/>
    <col min="6" max="6" width="22.5546875" bestFit="1" customWidth="1"/>
    <col min="7" max="7" width="22.88671875" bestFit="1" customWidth="1"/>
    <col min="8" max="8" width="24.88671875" bestFit="1" customWidth="1"/>
    <col min="9" max="9" width="24.5546875" bestFit="1" customWidth="1"/>
    <col min="10" max="10" width="24.109375" bestFit="1" customWidth="1"/>
    <col min="11" max="11" width="25" bestFit="1" customWidth="1"/>
    <col min="12" max="12" width="25.109375" bestFit="1" customWidth="1"/>
    <col min="13" max="13" width="24.44140625" bestFit="1" customWidth="1"/>
    <col min="14" max="14" width="36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57" t="s">
        <v>79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47"/>
      <c r="P6" s="47"/>
      <c r="Q6" s="47"/>
      <c r="R6" s="47"/>
    </row>
    <row r="7" spans="1:31" ht="18" x14ac:dyDescent="0.3">
      <c r="A7" s="57">
        <v>2025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7"/>
      <c r="P7" s="47"/>
      <c r="Q7" s="47"/>
      <c r="R7" s="47"/>
    </row>
    <row r="8" spans="1:31" ht="15.6" x14ac:dyDescent="0.3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8"/>
      <c r="P8" s="48"/>
      <c r="Q8" s="48"/>
      <c r="R8" s="48"/>
    </row>
    <row r="9" spans="1:31" x14ac:dyDescent="0.3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31" ht="18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T10" s="11"/>
    </row>
    <row r="11" spans="1:31" ht="18" x14ac:dyDescent="0.3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T11" s="11"/>
    </row>
    <row r="12" spans="1:31" ht="15.6" x14ac:dyDescent="0.3">
      <c r="A12" s="14" t="s">
        <v>0</v>
      </c>
      <c r="B12" s="15" t="s">
        <v>77</v>
      </c>
      <c r="C12" s="15" t="s">
        <v>97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110</v>
      </c>
      <c r="M12" s="15" t="s">
        <v>111</v>
      </c>
      <c r="N12" s="15" t="s">
        <v>92</v>
      </c>
      <c r="P12" s="29"/>
      <c r="Q12" s="29"/>
      <c r="R12" s="29"/>
      <c r="AD12" s="19"/>
      <c r="AE12" s="19"/>
    </row>
    <row r="13" spans="1:31" ht="12.75" customHeight="1" x14ac:dyDescent="0.3">
      <c r="A13" s="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33"/>
      <c r="Q13" s="33"/>
      <c r="R13" s="33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24" customHeight="1" x14ac:dyDescent="0.3">
      <c r="A14" s="9" t="s">
        <v>2</v>
      </c>
      <c r="B14" s="17">
        <f t="shared" ref="B14:I14" si="0">+B15+B16+B17+B18+B19</f>
        <v>221689374.05999997</v>
      </c>
      <c r="C14" s="6">
        <f t="shared" si="0"/>
        <v>0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1">
        <f>+B14+C14+D14+E14+F14+G14+H14+I14+J14+K14+L14+M14</f>
        <v>221689374.05999997</v>
      </c>
    </row>
    <row r="15" spans="1:31" x14ac:dyDescent="0.3">
      <c r="A15" s="10" t="s">
        <v>3</v>
      </c>
      <c r="B15" s="52">
        <v>98336137.019999996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9">
        <f t="shared" ref="N15:N78" si="1">+B15+C15+D15+E15+F15+G15+H15+I15+J15+K15+L15+M15</f>
        <v>98336137.019999996</v>
      </c>
    </row>
    <row r="16" spans="1:31" x14ac:dyDescent="0.3">
      <c r="A16" s="10" t="s">
        <v>4</v>
      </c>
      <c r="B16" s="51">
        <v>122140425.5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9">
        <f t="shared" si="1"/>
        <v>122140425.5</v>
      </c>
    </row>
    <row r="17" spans="1:14" x14ac:dyDescent="0.3">
      <c r="A17" s="10" t="s">
        <v>81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9">
        <f t="shared" si="1"/>
        <v>0</v>
      </c>
    </row>
    <row r="18" spans="1:14" ht="15.75" customHeight="1" x14ac:dyDescent="0.3">
      <c r="A18" s="10" t="s">
        <v>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9">
        <f t="shared" si="1"/>
        <v>0</v>
      </c>
    </row>
    <row r="19" spans="1:14" ht="18" customHeight="1" x14ac:dyDescent="0.3">
      <c r="A19" s="10" t="s">
        <v>6</v>
      </c>
      <c r="B19" s="51">
        <v>1212811.54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9">
        <f t="shared" si="1"/>
        <v>1212811.54</v>
      </c>
    </row>
    <row r="20" spans="1:14" ht="21" customHeight="1" x14ac:dyDescent="0.3">
      <c r="A20" s="9" t="s">
        <v>7</v>
      </c>
      <c r="B20" s="6">
        <f t="shared" ref="B20:I20" si="2">+B21+B22+B23+B24+B25+B26+B27+B28+B29</f>
        <v>30239026.369999997</v>
      </c>
      <c r="C20" s="6">
        <f t="shared" si="2"/>
        <v>0</v>
      </c>
      <c r="D20" s="6">
        <f t="shared" si="2"/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1">
        <f t="shared" si="1"/>
        <v>30239026.369999997</v>
      </c>
    </row>
    <row r="21" spans="1:14" ht="15.75" customHeight="1" x14ac:dyDescent="0.3">
      <c r="A21" s="10" t="s">
        <v>8</v>
      </c>
      <c r="B21" s="51">
        <v>12479294.529999999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9">
        <f t="shared" si="1"/>
        <v>12479294.529999999</v>
      </c>
    </row>
    <row r="22" spans="1:14" x14ac:dyDescent="0.3">
      <c r="A22" s="10" t="s">
        <v>9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9">
        <f t="shared" si="1"/>
        <v>0</v>
      </c>
    </row>
    <row r="23" spans="1:14" x14ac:dyDescent="0.3">
      <c r="A23" s="10" t="s">
        <v>10</v>
      </c>
      <c r="B23" s="51">
        <v>12918227.970000001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9">
        <f t="shared" si="1"/>
        <v>12918227.970000001</v>
      </c>
    </row>
    <row r="24" spans="1:14" ht="18" customHeight="1" x14ac:dyDescent="0.3">
      <c r="A24" s="10" t="s">
        <v>11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9">
        <f t="shared" si="1"/>
        <v>0</v>
      </c>
    </row>
    <row r="25" spans="1:14" x14ac:dyDescent="0.3">
      <c r="A25" s="10" t="s">
        <v>12</v>
      </c>
      <c r="B25" s="51">
        <v>2309979.13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9">
        <f t="shared" si="1"/>
        <v>2309979.13</v>
      </c>
    </row>
    <row r="26" spans="1:14" x14ac:dyDescent="0.3">
      <c r="A26" s="10" t="s">
        <v>13</v>
      </c>
      <c r="B26" s="51">
        <v>1416841.45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9">
        <f t="shared" si="1"/>
        <v>1416841.45</v>
      </c>
    </row>
    <row r="27" spans="1:14" x14ac:dyDescent="0.3">
      <c r="A27" s="10" t="s">
        <v>14</v>
      </c>
      <c r="B27" s="51">
        <v>1084683.29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9">
        <f t="shared" si="1"/>
        <v>1084683.29</v>
      </c>
    </row>
    <row r="28" spans="1:14" x14ac:dyDescent="0.3">
      <c r="A28" s="10" t="s">
        <v>15</v>
      </c>
      <c r="B28" s="51">
        <v>30000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9">
        <f t="shared" si="1"/>
        <v>30000</v>
      </c>
    </row>
    <row r="29" spans="1:14" x14ac:dyDescent="0.3">
      <c r="A29" s="10" t="s">
        <v>37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9">
        <f t="shared" si="1"/>
        <v>0</v>
      </c>
    </row>
    <row r="30" spans="1:14" ht="15.75" customHeight="1" x14ac:dyDescent="0.3">
      <c r="A30" s="9" t="s">
        <v>16</v>
      </c>
      <c r="B30" s="6">
        <f t="shared" ref="B30:I30" si="3">+B32+B31+B33+B34+B35+B36+B37+B38+B39</f>
        <v>28315763.98</v>
      </c>
      <c r="C30" s="6">
        <f t="shared" si="3"/>
        <v>0</v>
      </c>
      <c r="D30" s="6">
        <f t="shared" si="3"/>
        <v>0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1">
        <f t="shared" si="1"/>
        <v>28315763.98</v>
      </c>
    </row>
    <row r="31" spans="1:14" x14ac:dyDescent="0.3">
      <c r="A31" s="10" t="s">
        <v>17</v>
      </c>
      <c r="B31" s="51">
        <v>12291908.460000001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9">
        <f t="shared" si="1"/>
        <v>12291908.460000001</v>
      </c>
    </row>
    <row r="32" spans="1:14" x14ac:dyDescent="0.3">
      <c r="A32" s="10" t="s">
        <v>18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9">
        <f t="shared" si="1"/>
        <v>0</v>
      </c>
    </row>
    <row r="33" spans="1:14" x14ac:dyDescent="0.3">
      <c r="A33" s="10" t="s">
        <v>19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9">
        <f t="shared" si="1"/>
        <v>0</v>
      </c>
    </row>
    <row r="34" spans="1:14" x14ac:dyDescent="0.3">
      <c r="A34" s="10" t="s">
        <v>20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9">
        <f t="shared" si="1"/>
        <v>0</v>
      </c>
    </row>
    <row r="35" spans="1:14" x14ac:dyDescent="0.3">
      <c r="A35" s="10" t="s">
        <v>21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9">
        <f t="shared" si="1"/>
        <v>0</v>
      </c>
    </row>
    <row r="36" spans="1:14" x14ac:dyDescent="0.3">
      <c r="A36" s="10" t="s">
        <v>22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9">
        <f t="shared" si="1"/>
        <v>0</v>
      </c>
    </row>
    <row r="37" spans="1:14" x14ac:dyDescent="0.3">
      <c r="A37" s="10" t="s">
        <v>23</v>
      </c>
      <c r="B37" s="51">
        <v>16023855.52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9">
        <f t="shared" si="1"/>
        <v>16023855.52</v>
      </c>
    </row>
    <row r="38" spans="1:14" x14ac:dyDescent="0.3">
      <c r="A38" s="10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9">
        <f t="shared" si="1"/>
        <v>0</v>
      </c>
    </row>
    <row r="39" spans="1:14" x14ac:dyDescent="0.3">
      <c r="A39" s="10" t="s">
        <v>24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19">
        <f t="shared" si="1"/>
        <v>0</v>
      </c>
    </row>
    <row r="40" spans="1:14" ht="24" customHeight="1" x14ac:dyDescent="0.3">
      <c r="A40" s="9" t="s">
        <v>25</v>
      </c>
      <c r="B40" s="6">
        <f t="shared" ref="B40:I40" si="4">+B41+B42+B43+B44+B45+B46+B47+B48</f>
        <v>724846134.41999996</v>
      </c>
      <c r="C40" s="6">
        <f t="shared" si="4"/>
        <v>0</v>
      </c>
      <c r="D40" s="6">
        <f t="shared" si="4"/>
        <v>0</v>
      </c>
      <c r="E40" s="6">
        <f t="shared" si="4"/>
        <v>0</v>
      </c>
      <c r="F40" s="6">
        <f t="shared" si="4"/>
        <v>0</v>
      </c>
      <c r="G40" s="6">
        <f t="shared" si="4"/>
        <v>0</v>
      </c>
      <c r="H40" s="6">
        <f t="shared" si="4"/>
        <v>0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1">
        <f t="shared" si="1"/>
        <v>724846134.41999996</v>
      </c>
    </row>
    <row r="41" spans="1:14" x14ac:dyDescent="0.3">
      <c r="A41" s="10" t="s">
        <v>26</v>
      </c>
      <c r="B41" s="51">
        <v>691788213.13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19">
        <f t="shared" si="1"/>
        <v>691788213.13</v>
      </c>
    </row>
    <row r="42" spans="1:14" x14ac:dyDescent="0.3">
      <c r="A42" s="10" t="s">
        <v>39</v>
      </c>
      <c r="B42" s="51">
        <v>11946284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19">
        <f t="shared" si="1"/>
        <v>11946284</v>
      </c>
    </row>
    <row r="43" spans="1:14" x14ac:dyDescent="0.3">
      <c r="A43" s="10" t="s">
        <v>40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19">
        <f t="shared" si="1"/>
        <v>0</v>
      </c>
    </row>
    <row r="44" spans="1:14" x14ac:dyDescent="0.3">
      <c r="A44" s="10" t="s">
        <v>41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19">
        <f t="shared" si="1"/>
        <v>0</v>
      </c>
    </row>
    <row r="45" spans="1:14" x14ac:dyDescent="0.3">
      <c r="A45" s="10" t="s">
        <v>42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19">
        <f t="shared" si="1"/>
        <v>0</v>
      </c>
    </row>
    <row r="46" spans="1:14" ht="19.5" customHeight="1" x14ac:dyDescent="0.3">
      <c r="A46" s="10" t="s">
        <v>82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19">
        <f t="shared" si="1"/>
        <v>0</v>
      </c>
    </row>
    <row r="47" spans="1:14" x14ac:dyDescent="0.3">
      <c r="A47" s="10" t="s">
        <v>27</v>
      </c>
      <c r="B47" s="51">
        <v>10451825.289999999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19">
        <f t="shared" si="1"/>
        <v>10451825.289999999</v>
      </c>
    </row>
    <row r="48" spans="1:14" x14ac:dyDescent="0.3">
      <c r="A48" s="10" t="s">
        <v>43</v>
      </c>
      <c r="B48" s="51">
        <v>10659812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19">
        <f t="shared" si="1"/>
        <v>10659812</v>
      </c>
    </row>
    <row r="49" spans="1:14" x14ac:dyDescent="0.3">
      <c r="A49" s="9" t="s">
        <v>44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19">
        <f t="shared" si="1"/>
        <v>0</v>
      </c>
    </row>
    <row r="50" spans="1:14" x14ac:dyDescent="0.3">
      <c r="A50" s="10" t="s">
        <v>45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19">
        <f t="shared" si="1"/>
        <v>0</v>
      </c>
    </row>
    <row r="51" spans="1:14" x14ac:dyDescent="0.3">
      <c r="A51" s="10" t="s">
        <v>46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19">
        <f t="shared" si="1"/>
        <v>0</v>
      </c>
    </row>
    <row r="52" spans="1:14" x14ac:dyDescent="0.3">
      <c r="A52" s="10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19">
        <f t="shared" si="1"/>
        <v>0</v>
      </c>
    </row>
    <row r="53" spans="1:14" x14ac:dyDescent="0.3">
      <c r="A53" s="10" t="s">
        <v>48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19">
        <f t="shared" si="1"/>
        <v>0</v>
      </c>
    </row>
    <row r="54" spans="1:14" x14ac:dyDescent="0.3">
      <c r="A54" s="10" t="s">
        <v>49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19">
        <f t="shared" si="1"/>
        <v>0</v>
      </c>
    </row>
    <row r="55" spans="1:14" x14ac:dyDescent="0.3">
      <c r="A55" s="10" t="s">
        <v>50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19">
        <f t="shared" si="1"/>
        <v>0</v>
      </c>
    </row>
    <row r="56" spans="1:14" x14ac:dyDescent="0.3">
      <c r="A56" s="10" t="s">
        <v>51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19">
        <f t="shared" si="1"/>
        <v>0</v>
      </c>
    </row>
    <row r="57" spans="1:14" ht="19.5" customHeight="1" x14ac:dyDescent="0.3">
      <c r="A57" s="9" t="s">
        <v>28</v>
      </c>
      <c r="B57" s="17">
        <f t="shared" ref="B57:I57" si="7">+B58+B59+B60+B61+B62+B63+B64+B65+B66+B67+B68</f>
        <v>2647227</v>
      </c>
      <c r="C57" s="6">
        <f t="shared" si="7"/>
        <v>0</v>
      </c>
      <c r="D57" s="6">
        <f t="shared" si="7"/>
        <v>0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1">
        <f t="shared" si="1"/>
        <v>2647227</v>
      </c>
    </row>
    <row r="58" spans="1:14" ht="19.5" customHeight="1" x14ac:dyDescent="0.3">
      <c r="A58" s="10" t="s">
        <v>29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9">
        <f t="shared" si="1"/>
        <v>0</v>
      </c>
    </row>
    <row r="59" spans="1:14" x14ac:dyDescent="0.3">
      <c r="A59" s="10" t="s">
        <v>30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19">
        <f t="shared" si="1"/>
        <v>0</v>
      </c>
    </row>
    <row r="60" spans="1:14" x14ac:dyDescent="0.3">
      <c r="A60" s="10" t="s">
        <v>31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19">
        <f t="shared" si="1"/>
        <v>0</v>
      </c>
    </row>
    <row r="61" spans="1:14" x14ac:dyDescent="0.3">
      <c r="A61" s="10" t="s">
        <v>32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19">
        <f t="shared" si="1"/>
        <v>0</v>
      </c>
    </row>
    <row r="62" spans="1:14" x14ac:dyDescent="0.3">
      <c r="A62" s="10" t="s">
        <v>33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19">
        <f t="shared" si="1"/>
        <v>0</v>
      </c>
    </row>
    <row r="63" spans="1:14" x14ac:dyDescent="0.3">
      <c r="A63" s="10" t="s">
        <v>52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19">
        <f t="shared" si="1"/>
        <v>0</v>
      </c>
    </row>
    <row r="64" spans="1:14" ht="16.5" customHeight="1" x14ac:dyDescent="0.3">
      <c r="A64" s="10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19">
        <f t="shared" si="1"/>
        <v>0</v>
      </c>
    </row>
    <row r="65" spans="1:14" ht="17.25" customHeight="1" x14ac:dyDescent="0.3">
      <c r="A65" s="10" t="s">
        <v>34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19">
        <f t="shared" si="1"/>
        <v>0</v>
      </c>
    </row>
    <row r="66" spans="1:14" ht="17.25" customHeight="1" x14ac:dyDescent="0.3">
      <c r="A66" s="10" t="s">
        <v>83</v>
      </c>
      <c r="B66" s="51">
        <v>2647227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19">
        <f t="shared" si="1"/>
        <v>2647227</v>
      </c>
    </row>
    <row r="67" spans="1:14" x14ac:dyDescent="0.3">
      <c r="A67" s="10" t="s">
        <v>84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19">
        <f t="shared" si="1"/>
        <v>0</v>
      </c>
    </row>
    <row r="68" spans="1:14" ht="16.5" customHeight="1" x14ac:dyDescent="0.3">
      <c r="A68" s="10" t="s">
        <v>85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19">
        <f t="shared" si="1"/>
        <v>0</v>
      </c>
    </row>
    <row r="69" spans="1:14" ht="17.25" customHeight="1" x14ac:dyDescent="0.3">
      <c r="A69" s="9" t="s">
        <v>54</v>
      </c>
      <c r="B69" s="6">
        <f t="shared" ref="B69:I69" si="9">+B70+B71+B72+B73</f>
        <v>1088057.7</v>
      </c>
      <c r="C69" s="6">
        <f t="shared" si="9"/>
        <v>0</v>
      </c>
      <c r="D69" s="6">
        <f t="shared" si="9"/>
        <v>0</v>
      </c>
      <c r="E69" s="6">
        <f t="shared" si="9"/>
        <v>0</v>
      </c>
      <c r="F69" s="6">
        <f t="shared" si="9"/>
        <v>0</v>
      </c>
      <c r="G69" s="6">
        <f t="shared" si="9"/>
        <v>0</v>
      </c>
      <c r="H69" s="6">
        <f t="shared" si="9"/>
        <v>0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1">
        <f t="shared" si="1"/>
        <v>1088057.7</v>
      </c>
    </row>
    <row r="70" spans="1:14" ht="18.75" customHeight="1" x14ac:dyDescent="0.3">
      <c r="A70" s="10" t="s">
        <v>55</v>
      </c>
      <c r="B70" s="51">
        <v>1088057.7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19">
        <f t="shared" si="1"/>
        <v>1088057.7</v>
      </c>
    </row>
    <row r="71" spans="1:14" ht="18" customHeight="1" x14ac:dyDescent="0.3">
      <c r="A71" s="10" t="s">
        <v>56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19">
        <f t="shared" si="1"/>
        <v>0</v>
      </c>
    </row>
    <row r="72" spans="1:14" x14ac:dyDescent="0.3">
      <c r="A72" s="10" t="s">
        <v>57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19">
        <f t="shared" si="1"/>
        <v>0</v>
      </c>
    </row>
    <row r="73" spans="1:14" ht="28.8" x14ac:dyDescent="0.3">
      <c r="A73" s="10" t="s">
        <v>58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19">
        <f t="shared" si="1"/>
        <v>0</v>
      </c>
    </row>
    <row r="74" spans="1:14" ht="31.5" customHeight="1" x14ac:dyDescent="0.3">
      <c r="A74" s="9" t="s">
        <v>59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19">
        <f t="shared" si="1"/>
        <v>0</v>
      </c>
    </row>
    <row r="75" spans="1:14" ht="20.25" customHeight="1" x14ac:dyDescent="0.3">
      <c r="A75" s="10" t="s">
        <v>60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19">
        <f t="shared" si="1"/>
        <v>0</v>
      </c>
    </row>
    <row r="76" spans="1:14" x14ac:dyDescent="0.3">
      <c r="A76" s="10" t="s">
        <v>61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19">
        <f t="shared" si="1"/>
        <v>0</v>
      </c>
    </row>
    <row r="77" spans="1:14" x14ac:dyDescent="0.3">
      <c r="A77" s="10" t="s">
        <v>86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19">
        <f t="shared" si="1"/>
        <v>0</v>
      </c>
    </row>
    <row r="78" spans="1:14" ht="18" customHeight="1" x14ac:dyDescent="0.3">
      <c r="A78" s="10" t="s">
        <v>87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19">
        <f t="shared" si="1"/>
        <v>0</v>
      </c>
    </row>
    <row r="79" spans="1:14" ht="16.5" customHeight="1" x14ac:dyDescent="0.3">
      <c r="A79" s="10" t="s">
        <v>88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19">
        <f t="shared" ref="N79:N96" si="13">+B79+C79+D79+E79+F79+G79+H79+I79+J79+K79+L79+M79</f>
        <v>0</v>
      </c>
    </row>
    <row r="80" spans="1:14" ht="16.5" customHeight="1" x14ac:dyDescent="0.3">
      <c r="A80" s="9" t="s">
        <v>62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19">
        <f t="shared" si="13"/>
        <v>0</v>
      </c>
    </row>
    <row r="81" spans="1:14" x14ac:dyDescent="0.3">
      <c r="A81" s="10" t="s">
        <v>63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19">
        <f t="shared" si="13"/>
        <v>0</v>
      </c>
    </row>
    <row r="82" spans="1:14" ht="18.75" customHeight="1" x14ac:dyDescent="0.3">
      <c r="A82" s="10" t="s">
        <v>64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19">
        <f t="shared" si="13"/>
        <v>0</v>
      </c>
    </row>
    <row r="83" spans="1:14" x14ac:dyDescent="0.3">
      <c r="A83" s="10" t="s">
        <v>89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19">
        <f t="shared" si="13"/>
        <v>0</v>
      </c>
    </row>
    <row r="84" spans="1:14" x14ac:dyDescent="0.3">
      <c r="A84" s="10" t="s">
        <v>65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19">
        <f t="shared" si="13"/>
        <v>0</v>
      </c>
    </row>
    <row r="85" spans="1:14" ht="20.25" customHeight="1" x14ac:dyDescent="0.3">
      <c r="A85" s="12" t="s">
        <v>35</v>
      </c>
      <c r="B85" s="20">
        <f t="shared" ref="B85:H85" si="15">+B40+B30+B20+B14+B57+B69</f>
        <v>1008825583.53</v>
      </c>
      <c r="C85" s="20">
        <f t="shared" si="15"/>
        <v>0</v>
      </c>
      <c r="D85" s="20">
        <f t="shared" si="15"/>
        <v>0</v>
      </c>
      <c r="E85" s="20">
        <f t="shared" si="15"/>
        <v>0</v>
      </c>
      <c r="F85" s="20">
        <f t="shared" si="15"/>
        <v>0</v>
      </c>
      <c r="G85" s="20">
        <f t="shared" si="15"/>
        <v>0</v>
      </c>
      <c r="H85" s="20">
        <f t="shared" si="15"/>
        <v>0</v>
      </c>
      <c r="I85" s="20">
        <f>+I40+I30+I20+I14+I57+I69+I74+I80+I49</f>
        <v>0</v>
      </c>
      <c r="J85" s="20">
        <f t="shared" ref="J85:K85" si="16">+J40+J30+J20+J14+J57+J69+J74+J80+J49</f>
        <v>0</v>
      </c>
      <c r="K85" s="20">
        <f t="shared" si="16"/>
        <v>0</v>
      </c>
      <c r="L85" s="20">
        <f>+L40+L30+L20+L14+L57+L69+L74+L80+L49</f>
        <v>0</v>
      </c>
      <c r="M85" s="20">
        <f>+M40+M30+M20+M14+M57+M69+M74+M80+M49</f>
        <v>0</v>
      </c>
      <c r="N85" s="21">
        <f t="shared" si="13"/>
        <v>1008825583.53</v>
      </c>
    </row>
    <row r="86" spans="1:14" ht="19.5" customHeight="1" x14ac:dyDescent="0.3">
      <c r="A86" s="7" t="s">
        <v>66</v>
      </c>
      <c r="B86" s="8"/>
      <c r="C86" s="8"/>
      <c r="D86" s="8"/>
      <c r="E86" s="8"/>
      <c r="F86" s="8"/>
      <c r="G86" s="8"/>
      <c r="H86" s="8"/>
      <c r="I86" s="8"/>
      <c r="J86" s="8"/>
      <c r="K86" s="34"/>
      <c r="L86" s="8"/>
      <c r="M86" s="8"/>
      <c r="N86" s="19">
        <f t="shared" si="13"/>
        <v>0</v>
      </c>
    </row>
    <row r="87" spans="1:14" ht="18" customHeight="1" x14ac:dyDescent="0.3">
      <c r="A87" s="9" t="s">
        <v>67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19">
        <f t="shared" si="13"/>
        <v>0</v>
      </c>
    </row>
    <row r="88" spans="1:14" x14ac:dyDescent="0.3">
      <c r="A88" s="10" t="s">
        <v>68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19">
        <f t="shared" si="13"/>
        <v>0</v>
      </c>
    </row>
    <row r="89" spans="1:14" ht="27.75" customHeight="1" x14ac:dyDescent="0.3">
      <c r="A89" s="10" t="s">
        <v>69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19">
        <f t="shared" si="13"/>
        <v>0</v>
      </c>
    </row>
    <row r="90" spans="1:14" ht="24.75" customHeight="1" x14ac:dyDescent="0.3">
      <c r="A90" s="9" t="s">
        <v>70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19">
        <f t="shared" si="13"/>
        <v>0</v>
      </c>
    </row>
    <row r="91" spans="1:14" ht="13.5" customHeight="1" x14ac:dyDescent="0.3">
      <c r="A91" s="10" t="s">
        <v>71</v>
      </c>
      <c r="B91" s="5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19">
        <f t="shared" si="13"/>
        <v>0</v>
      </c>
    </row>
    <row r="92" spans="1:14" ht="19.5" customHeight="1" x14ac:dyDescent="0.3">
      <c r="A92" s="10" t="s">
        <v>72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19">
        <f t="shared" si="13"/>
        <v>0</v>
      </c>
    </row>
    <row r="93" spans="1:14" ht="17.25" customHeight="1" x14ac:dyDescent="0.3">
      <c r="A93" s="9" t="s">
        <v>73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19">
        <f t="shared" si="13"/>
        <v>0</v>
      </c>
    </row>
    <row r="94" spans="1:14" ht="30" customHeight="1" x14ac:dyDescent="0.3">
      <c r="A94" s="10" t="s">
        <v>74</v>
      </c>
      <c r="B94" s="5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19">
        <f t="shared" si="13"/>
        <v>0</v>
      </c>
    </row>
    <row r="95" spans="1:14" ht="16.5" customHeight="1" x14ac:dyDescent="0.3">
      <c r="A95" s="12" t="s">
        <v>75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19">
        <f t="shared" si="13"/>
        <v>0</v>
      </c>
    </row>
    <row r="96" spans="1:14" ht="15.6" x14ac:dyDescent="0.3">
      <c r="A96" s="13" t="s">
        <v>76</v>
      </c>
      <c r="B96" s="1">
        <f t="shared" ref="B96:H96" si="18">+B85+B95</f>
        <v>1008825583.53</v>
      </c>
      <c r="C96" s="1">
        <f t="shared" si="18"/>
        <v>0</v>
      </c>
      <c r="D96" s="1">
        <f t="shared" si="18"/>
        <v>0</v>
      </c>
      <c r="E96" s="1">
        <f t="shared" si="18"/>
        <v>0</v>
      </c>
      <c r="F96" s="1">
        <f t="shared" si="18"/>
        <v>0</v>
      </c>
      <c r="G96" s="1">
        <f t="shared" si="18"/>
        <v>0</v>
      </c>
      <c r="H96" s="1">
        <f t="shared" si="18"/>
        <v>0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1">
        <f t="shared" si="13"/>
        <v>1008825583.53</v>
      </c>
    </row>
    <row r="97" spans="1:22" ht="43.2" x14ac:dyDescent="0.3">
      <c r="A97" s="2" t="s">
        <v>112</v>
      </c>
      <c r="N97" s="41"/>
      <c r="O97" s="28"/>
    </row>
    <row r="98" spans="1:22" s="25" customFormat="1" x14ac:dyDescent="0.3">
      <c r="A98" s="25" t="s">
        <v>117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</row>
    <row r="99" spans="1:22" s="25" customFormat="1" x14ac:dyDescent="0.3">
      <c r="A99" s="25" t="s">
        <v>118</v>
      </c>
      <c r="N99" s="40"/>
    </row>
    <row r="100" spans="1:22" x14ac:dyDescent="0.3">
      <c r="F100" s="19"/>
    </row>
    <row r="102" spans="1:22" ht="15.6" x14ac:dyDescent="0.3">
      <c r="A102" s="53" t="s">
        <v>93</v>
      </c>
      <c r="B102" s="53"/>
      <c r="C102" s="60" t="s">
        <v>115</v>
      </c>
      <c r="D102" s="60"/>
      <c r="E102" s="60"/>
      <c r="H102" s="63" t="s">
        <v>116</v>
      </c>
      <c r="I102" s="63"/>
      <c r="J102" s="63"/>
      <c r="N102" s="30"/>
      <c r="O102" s="30"/>
      <c r="P102" s="30"/>
      <c r="Q102" s="30"/>
      <c r="R102" s="25"/>
      <c r="S102" s="25"/>
      <c r="T102" s="25"/>
      <c r="U102" s="25"/>
    </row>
    <row r="103" spans="1:22" s="24" customFormat="1" ht="15.6" x14ac:dyDescent="0.3">
      <c r="A103" s="54" t="s">
        <v>113</v>
      </c>
      <c r="B103" s="54"/>
      <c r="C103" s="61" t="s">
        <v>114</v>
      </c>
      <c r="D103" s="61"/>
      <c r="E103" s="61"/>
      <c r="F103" s="42"/>
      <c r="G103" s="42"/>
      <c r="H103" s="54" t="s">
        <v>107</v>
      </c>
      <c r="I103" s="54"/>
      <c r="J103" s="54"/>
      <c r="R103" s="30"/>
      <c r="S103" s="30"/>
      <c r="T103" s="30"/>
      <c r="U103" s="30"/>
      <c r="V103" s="30"/>
    </row>
    <row r="104" spans="1:22" s="24" customFormat="1" ht="15" customHeight="1" x14ac:dyDescent="0.3">
      <c r="A104" s="55" t="s">
        <v>109</v>
      </c>
      <c r="B104" s="55"/>
      <c r="C104" s="61" t="s">
        <v>106</v>
      </c>
      <c r="D104" s="61"/>
      <c r="E104" s="61"/>
      <c r="F104" s="50"/>
      <c r="G104" s="44"/>
      <c r="H104" s="54" t="s">
        <v>108</v>
      </c>
      <c r="I104" s="54"/>
      <c r="J104" s="54"/>
      <c r="R104" s="31"/>
      <c r="S104" s="31"/>
      <c r="T104" s="31"/>
      <c r="U104" s="31"/>
      <c r="V104" s="31"/>
    </row>
    <row r="105" spans="1:22" s="24" customFormat="1" ht="15" customHeight="1" x14ac:dyDescent="0.3">
      <c r="A105" s="56" t="s">
        <v>91</v>
      </c>
      <c r="B105" s="56"/>
      <c r="C105" s="62" t="s">
        <v>80</v>
      </c>
      <c r="D105" s="62"/>
      <c r="E105" s="62"/>
      <c r="F105" s="43"/>
      <c r="G105" s="43"/>
      <c r="H105" s="62" t="s">
        <v>90</v>
      </c>
      <c r="I105" s="62"/>
      <c r="J105" s="62"/>
      <c r="R105" s="31"/>
      <c r="S105" s="31"/>
      <c r="T105" s="31"/>
      <c r="U105" s="31"/>
      <c r="V105" s="31"/>
    </row>
    <row r="106" spans="1:22" s="24" customFormat="1" ht="16.2" thickBot="1" x14ac:dyDescent="0.35">
      <c r="D106" s="49"/>
      <c r="E106" s="49"/>
      <c r="F106" s="49"/>
      <c r="G106" s="45"/>
      <c r="H106" s="45"/>
      <c r="R106" s="32"/>
      <c r="S106" s="32"/>
      <c r="T106" s="32"/>
      <c r="U106" s="32"/>
      <c r="V106" s="32"/>
    </row>
    <row r="107" spans="1:22" s="24" customFormat="1" ht="29.4" thickBot="1" x14ac:dyDescent="0.35">
      <c r="A107" s="46" t="s">
        <v>94</v>
      </c>
      <c r="C107" s="50"/>
      <c r="D107" s="50"/>
      <c r="E107" s="50"/>
      <c r="F107" s="50"/>
      <c r="G107" s="27"/>
      <c r="H107" s="27"/>
      <c r="I107" s="27"/>
      <c r="J107" s="27"/>
      <c r="K107" s="27"/>
      <c r="L107" s="27"/>
      <c r="M107" s="27"/>
      <c r="N107" s="27"/>
      <c r="O107" s="25"/>
      <c r="P107" s="25"/>
      <c r="Q107" s="25"/>
      <c r="R107" s="25"/>
      <c r="S107" s="25"/>
    </row>
    <row r="108" spans="1:22" s="24" customFormat="1" ht="29.4" thickBot="1" x14ac:dyDescent="0.35">
      <c r="A108" s="38" t="s">
        <v>95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</row>
    <row r="109" spans="1:22" s="24" customFormat="1" ht="58.2" thickBot="1" x14ac:dyDescent="0.35">
      <c r="A109" s="46" t="s">
        <v>96</v>
      </c>
      <c r="C109" s="37"/>
      <c r="D109" s="37"/>
      <c r="E109" s="37"/>
      <c r="F109" s="37"/>
      <c r="G109" s="26"/>
      <c r="H109" s="26"/>
      <c r="I109" s="26"/>
      <c r="J109" s="26"/>
      <c r="K109" s="26"/>
      <c r="L109" s="26"/>
      <c r="M109" s="26"/>
      <c r="N109" s="26"/>
    </row>
    <row r="110" spans="1:22" s="24" customFormat="1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22" ht="15.6" x14ac:dyDescent="0.3">
      <c r="G111" s="49"/>
      <c r="H111" s="49"/>
      <c r="I111" s="49"/>
      <c r="J111" s="49"/>
      <c r="K111" s="49"/>
      <c r="L111" s="49"/>
      <c r="M111" s="49"/>
      <c r="N111" s="49"/>
      <c r="O111" s="35"/>
      <c r="P111" s="35"/>
      <c r="Q111" s="35"/>
    </row>
    <row r="112" spans="1:22" ht="15.6" x14ac:dyDescent="0.3">
      <c r="G112" s="50"/>
      <c r="H112" s="50"/>
      <c r="I112" s="50"/>
      <c r="J112" s="50"/>
      <c r="K112" s="50"/>
      <c r="L112" s="50"/>
      <c r="M112" s="50"/>
      <c r="N112" s="50"/>
      <c r="O112" s="36"/>
      <c r="P112" s="36"/>
      <c r="Q112" s="36"/>
      <c r="R112" s="36"/>
      <c r="S112" s="36"/>
      <c r="T112" s="36"/>
      <c r="U112" s="36"/>
    </row>
    <row r="113" spans="7:21" ht="15.6" x14ac:dyDescent="0.3">
      <c r="G113" s="50"/>
      <c r="H113" s="50"/>
      <c r="I113" s="50"/>
      <c r="J113" s="50"/>
      <c r="K113" s="50"/>
      <c r="L113" s="50"/>
      <c r="M113" s="50"/>
      <c r="N113" s="50"/>
      <c r="O113" s="36"/>
      <c r="P113" s="36"/>
      <c r="Q113" s="36"/>
      <c r="R113" s="36"/>
      <c r="S113" s="36"/>
      <c r="T113" s="36"/>
      <c r="U113" s="36"/>
    </row>
    <row r="114" spans="7:21" x14ac:dyDescent="0.3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</vt:lpstr>
      <vt:lpstr>'Plantilla Ejecución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2025-02-03T18:28:27Z</cp:lastPrinted>
  <dcterms:created xsi:type="dcterms:W3CDTF">2018-04-17T18:57:16Z</dcterms:created>
  <dcterms:modified xsi:type="dcterms:W3CDTF">2025-02-04T23:14:17Z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2025-02-04T23:14:17Z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ad668cac-63b3-4e52-9fac-a071dde99c2a</vt:lpwstr>
  </property>
  <property fmtid="{D5CDD505-2E9C-101B-9397-08002B2CF9AE}" pid="8" name="MSIP_Label_defa4170-0d19-0005-0004-bc88714345d2_ContentBits">
    <vt:lpwstr>0</vt:lpwstr>
  </property>
</Properties>
</file>