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3CCFF3EB-572F-40BA-A9BD-A42AEB26E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JUNIO 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" i="4" l="1"/>
  <c r="I129" i="4"/>
  <c r="I385" i="4"/>
  <c r="I89" i="4"/>
  <c r="I404" i="4" l="1"/>
  <c r="H405" i="4"/>
  <c r="I384" i="4"/>
  <c r="I383" i="4"/>
  <c r="I120" i="4"/>
  <c r="I400" i="4" l="1"/>
  <c r="I370" i="4"/>
  <c r="I399" i="4"/>
  <c r="I398" i="4"/>
  <c r="I405" i="4"/>
  <c r="I401" i="4" l="1"/>
  <c r="I397" i="4"/>
  <c r="I396" i="4"/>
  <c r="I395" i="4"/>
  <c r="I394" i="4"/>
  <c r="I393" i="4"/>
  <c r="I392" i="4"/>
  <c r="I391" i="4"/>
  <c r="I390" i="4"/>
  <c r="I389" i="4"/>
  <c r="I388" i="4"/>
  <c r="I387" i="4"/>
  <c r="I192" i="4"/>
  <c r="I28" i="4"/>
  <c r="I24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06" i="4"/>
  <c r="I305" i="4"/>
  <c r="I304" i="4"/>
  <c r="I303" i="4"/>
  <c r="I361" i="4"/>
  <c r="I369" i="4"/>
  <c r="I368" i="4"/>
  <c r="I367" i="4"/>
  <c r="I366" i="4"/>
  <c r="I365" i="4"/>
  <c r="I364" i="4"/>
  <c r="I363" i="4"/>
  <c r="I362" i="4"/>
  <c r="I360" i="4"/>
  <c r="I359" i="4"/>
  <c r="I358" i="4"/>
  <c r="I357" i="4"/>
  <c r="I356" i="4"/>
  <c r="I355" i="4"/>
  <c r="I354" i="4"/>
  <c r="I353" i="4"/>
  <c r="I319" i="4"/>
  <c r="I318" i="4"/>
  <c r="I88" i="4"/>
  <c r="I90" i="4"/>
  <c r="I91" i="4"/>
  <c r="I92" i="4"/>
  <c r="I21" i="4" l="1"/>
  <c r="I352" i="4"/>
  <c r="I386" i="4"/>
  <c r="I15" i="4"/>
  <c r="I16" i="4"/>
  <c r="I17" i="4"/>
  <c r="I18" i="4"/>
  <c r="I19" i="4"/>
  <c r="I20" i="4"/>
  <c r="I22" i="4"/>
  <c r="I23" i="4"/>
  <c r="I25" i="4"/>
  <c r="I26" i="4"/>
  <c r="I27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1" i="4"/>
  <c r="I122" i="4"/>
  <c r="I123" i="4"/>
  <c r="I124" i="4"/>
  <c r="I125" i="4"/>
  <c r="I126" i="4"/>
  <c r="I127" i="4"/>
  <c r="I128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2" i="4"/>
  <c r="I293" i="4"/>
  <c r="I294" i="4"/>
  <c r="I295" i="4"/>
  <c r="I296" i="4"/>
  <c r="I297" i="4"/>
  <c r="I298" i="4"/>
  <c r="I299" i="4"/>
  <c r="I300" i="4"/>
  <c r="I301" i="4"/>
  <c r="I302" i="4"/>
  <c r="I307" i="4"/>
  <c r="I308" i="4"/>
  <c r="I309" i="4"/>
  <c r="I310" i="4"/>
  <c r="I311" i="4"/>
  <c r="I312" i="4"/>
  <c r="I313" i="4"/>
  <c r="I314" i="4"/>
  <c r="I315" i="4"/>
  <c r="I316" i="4"/>
  <c r="I317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13" i="4"/>
  <c r="I14" i="4" l="1"/>
  <c r="I403" i="4" s="1"/>
</calcChain>
</file>

<file path=xl/sharedStrings.xml><?xml version="1.0" encoding="utf-8"?>
<sst xmlns="http://schemas.openxmlformats.org/spreadsheetml/2006/main" count="1918" uniqueCount="880">
  <si>
    <t>REPÚBLICA DOMINICANA</t>
  </si>
  <si>
    <t>MINISTERIO DE DEFENSA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</si>
  <si>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</si>
  <si>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 xml:space="preserve">  </t>
  </si>
  <si>
    <t xml:space="preserve">     Relacion de Inventario en Almacen</t>
  </si>
  <si>
    <t>CORRESPONDIENTE AL TRIMESTRE ABRIL-JUNIO 2024</t>
  </si>
  <si>
    <t xml:space="preserve"> Fecha  de  Adquisición</t>
  </si>
  <si>
    <t xml:space="preserve"> Fecha  de  Registro</t>
  </si>
  <si>
    <t>Codigo de Bienes Na cionales</t>
  </si>
  <si>
    <t>Codigo  Institucional</t>
  </si>
  <si>
    <t>Descricion del Activo o Bin</t>
  </si>
  <si>
    <t>Unidad de Medida</t>
  </si>
  <si>
    <t xml:space="preserve">Costo Unitario </t>
  </si>
  <si>
    <t>Valor en RD$</t>
  </si>
  <si>
    <t>Existencia</t>
  </si>
  <si>
    <t>2023</t>
  </si>
  <si>
    <t>N/A</t>
  </si>
  <si>
    <t>A0001</t>
  </si>
  <si>
    <t>AIRE ACONDICIONADO DE 60 BTU,</t>
  </si>
  <si>
    <t xml:space="preserve">UNIDAD </t>
  </si>
  <si>
    <t>2017</t>
  </si>
  <si>
    <t>A0002</t>
  </si>
  <si>
    <t>ALMOHADA DE GOMA TIPO MILITAR</t>
  </si>
  <si>
    <t>30/05/2023</t>
  </si>
  <si>
    <t>A0003</t>
  </si>
  <si>
    <t>AMBIENTADORES EN GEL</t>
  </si>
  <si>
    <t>28/05/2024</t>
  </si>
  <si>
    <t>A0004</t>
  </si>
  <si>
    <t>AMBIENTADORES EN SPRAY</t>
  </si>
  <si>
    <t>02/07/2019</t>
  </si>
  <si>
    <t>A0005</t>
  </si>
  <si>
    <t>ARCHIVO AEREO PARA OFICINA</t>
  </si>
  <si>
    <t>08/03/2017</t>
  </si>
  <si>
    <t>A0007</t>
  </si>
  <si>
    <t>BANDERA ARD, 6X10</t>
  </si>
  <si>
    <t>A0008</t>
  </si>
  <si>
    <t>BANDERA ERD, 6X10</t>
  </si>
  <si>
    <t>09/04/2024</t>
  </si>
  <si>
    <t>A0009</t>
  </si>
  <si>
    <t>BANDERA ERD, 6X4</t>
  </si>
  <si>
    <t>A0010</t>
  </si>
  <si>
    <t>BANDERA FARD, 6X10</t>
  </si>
  <si>
    <t>A0011</t>
  </si>
  <si>
    <t>BANDERA FARD, 6X4</t>
  </si>
  <si>
    <t>A0012</t>
  </si>
  <si>
    <t>BANDERA MIDE, 6X10</t>
  </si>
  <si>
    <t>A0013</t>
  </si>
  <si>
    <t>BANDERA MIDE, 6X4.</t>
  </si>
  <si>
    <t>UNIDAD</t>
  </si>
  <si>
    <t>A0014</t>
  </si>
  <si>
    <t>BANDERA NACIONAL 13X22</t>
  </si>
  <si>
    <t>A0015</t>
  </si>
  <si>
    <t>BANDERA NACIONAL 3X4</t>
  </si>
  <si>
    <t>A0016</t>
  </si>
  <si>
    <t>BANDERA NACIONAL 6X10</t>
  </si>
  <si>
    <t>ES0339</t>
  </si>
  <si>
    <t>BANDERA NACIONAL 6X4</t>
  </si>
  <si>
    <t>UDNIDAD</t>
  </si>
  <si>
    <t>A0018</t>
  </si>
  <si>
    <t>BANDERA ARD, 6X4</t>
  </si>
  <si>
    <t>A0019</t>
  </si>
  <si>
    <t>BARRA DE 5 COLORES PARA CAMUFL</t>
  </si>
  <si>
    <t>15/05/2023</t>
  </si>
  <si>
    <t>A0020</t>
  </si>
  <si>
    <t>BAYGON</t>
  </si>
  <si>
    <t>A0021</t>
  </si>
  <si>
    <t>BOINA NEGRA</t>
  </si>
  <si>
    <t>29/04/2022</t>
  </si>
  <si>
    <t>A0023</t>
  </si>
  <si>
    <t>BOMBA DESTUPIDORA PARA INODORO</t>
  </si>
  <si>
    <t>2019</t>
  </si>
  <si>
    <t>A0024</t>
  </si>
  <si>
    <t>BOMBA PARA FUMIGAR</t>
  </si>
  <si>
    <t>09/09/2022</t>
  </si>
  <si>
    <t>A0025</t>
  </si>
  <si>
    <t>BOMBILLO BAJO CONSUMO</t>
  </si>
  <si>
    <t>A0026</t>
  </si>
  <si>
    <t>BOTAS DE GOMA BLANCA Y NEGRA (</t>
  </si>
  <si>
    <t>PARES</t>
  </si>
  <si>
    <t>19/04/2024</t>
  </si>
  <si>
    <t>A0027</t>
  </si>
  <si>
    <t>BRILLO VERDE</t>
  </si>
  <si>
    <t>18/3/2024</t>
  </si>
  <si>
    <t>A0028</t>
  </si>
  <si>
    <t>CAJA DE GOMA BANDA</t>
  </si>
  <si>
    <t>CAJITA</t>
  </si>
  <si>
    <t>A0029</t>
  </si>
  <si>
    <t>CAMARA TERMICA FLIR</t>
  </si>
  <si>
    <t>A0030</t>
  </si>
  <si>
    <t>CAMARA TERMICA FLIR TG267</t>
  </si>
  <si>
    <t>28/04/2020</t>
  </si>
  <si>
    <t>A0031</t>
  </si>
  <si>
    <t>CAMASTRO PLEGABLE</t>
  </si>
  <si>
    <t>01/12/2023</t>
  </si>
  <si>
    <t>A0032</t>
  </si>
  <si>
    <t>CAMISAS AZUL M/C HOMBRE FARD.</t>
  </si>
  <si>
    <t>01/12/2021</t>
  </si>
  <si>
    <t>A0033</t>
  </si>
  <si>
    <t>CAMISAS KAKI  M/L ARD.</t>
  </si>
  <si>
    <t>02/08/2021</t>
  </si>
  <si>
    <t>A0034</t>
  </si>
  <si>
    <t>CARTUCHO CANON 210 NEGRO</t>
  </si>
  <si>
    <t>A0035</t>
  </si>
  <si>
    <t>CARTUCHO CANON 211  A COLOR</t>
  </si>
  <si>
    <t>A0038</t>
  </si>
  <si>
    <t>CARTUCHO HP 662 A COLOR</t>
  </si>
  <si>
    <t>A0039</t>
  </si>
  <si>
    <t>CARTUCHO HP 662 NEGRO</t>
  </si>
  <si>
    <t>09/05/2023</t>
  </si>
  <si>
    <t>A0040</t>
  </si>
  <si>
    <t>CARTUCHO HP 664 A COLOR</t>
  </si>
  <si>
    <t>A0041</t>
  </si>
  <si>
    <t>CARTUCHO HP 664 NEGRO</t>
  </si>
  <si>
    <t>A0042</t>
  </si>
  <si>
    <t>CARTUCHO HP 667 NEGRO</t>
  </si>
  <si>
    <t>A0043</t>
  </si>
  <si>
    <t>CARTUCHO HP 667 A COLOR</t>
  </si>
  <si>
    <t>13/05/2022</t>
  </si>
  <si>
    <t>A0044</t>
  </si>
  <si>
    <t>CARTUCHO HP 670 CYAN</t>
  </si>
  <si>
    <t>A0045</t>
  </si>
  <si>
    <t>CARTUCHO HP 670 MAGENTA</t>
  </si>
  <si>
    <t>A0046</t>
  </si>
  <si>
    <t>CARTUCHO HP 670 YELLOW</t>
  </si>
  <si>
    <t>A0047</t>
  </si>
  <si>
    <t>CARTUCHO HP 901 A COLOR</t>
  </si>
  <si>
    <t>A0048</t>
  </si>
  <si>
    <t>CARTUCHO HP 901 A NEGRO</t>
  </si>
  <si>
    <t>14/12/2022</t>
  </si>
  <si>
    <t>A0049</t>
  </si>
  <si>
    <t>CARTUCHO HP 950 NEGRO</t>
  </si>
  <si>
    <t>A0050</t>
  </si>
  <si>
    <t>CARTUCHO HP 951 AMARILLO</t>
  </si>
  <si>
    <t>A0051</t>
  </si>
  <si>
    <t>CARTUCHO HP 951 AZUL</t>
  </si>
  <si>
    <t>A0052</t>
  </si>
  <si>
    <t>CARTUCHO HP 951 MAGENTA</t>
  </si>
  <si>
    <t>21/05/2020</t>
  </si>
  <si>
    <t>A0053</t>
  </si>
  <si>
    <t>CARTUCHO HP 97</t>
  </si>
  <si>
    <t>2018</t>
  </si>
  <si>
    <t>A0054</t>
  </si>
  <si>
    <t>CARTUCHO PARA DISPOSITIVO ELEC</t>
  </si>
  <si>
    <t>A0055</t>
  </si>
  <si>
    <t>CARTUCHO HP 670 NEGRO</t>
  </si>
  <si>
    <t>CARTUCHO HP 96</t>
  </si>
  <si>
    <t>16/12/2022</t>
  </si>
  <si>
    <t>A0057</t>
  </si>
  <si>
    <t>CD EN BLANCO</t>
  </si>
  <si>
    <t>A0058</t>
  </si>
  <si>
    <t>CEPILLO TIPO PLANCHITA</t>
  </si>
  <si>
    <t>05/07/2021</t>
  </si>
  <si>
    <t>A0059</t>
  </si>
  <si>
    <t>CERA PARA CONTAR DINERO</t>
  </si>
  <si>
    <t>25/02/2024</t>
  </si>
  <si>
    <t>A0061</t>
  </si>
  <si>
    <t>CHAMACOS DE CAMUFLAJE (ANALOGO</t>
  </si>
  <si>
    <t>08/03/2021</t>
  </si>
  <si>
    <t>A0062</t>
  </si>
  <si>
    <t>CHAMACOS DEL CESAC.</t>
  </si>
  <si>
    <t>A0063</t>
  </si>
  <si>
    <t>CHAMACOS DIGITAL ARD</t>
  </si>
  <si>
    <t>A0064</t>
  </si>
  <si>
    <t>CHAMACOS DIGITAL FARD.</t>
  </si>
  <si>
    <t>A0065</t>
  </si>
  <si>
    <t>CHAMACOS DIGITALES ERD</t>
  </si>
  <si>
    <t>A0066</t>
  </si>
  <si>
    <t>CHAMACOS NEGROS</t>
  </si>
  <si>
    <t>A0067</t>
  </si>
  <si>
    <t>CHAMACOS SEMPA</t>
  </si>
  <si>
    <t>A0068</t>
  </si>
  <si>
    <t>CINCEL CON PUNTA</t>
  </si>
  <si>
    <t>01/09/2017</t>
  </si>
  <si>
    <t>A0070</t>
  </si>
  <si>
    <t>CINTA 3M</t>
  </si>
  <si>
    <t>02/06/2023</t>
  </si>
  <si>
    <t>A0071</t>
  </si>
  <si>
    <t>CINTA ANCHA</t>
  </si>
  <si>
    <t>02/09/2019</t>
  </si>
  <si>
    <t>A0072</t>
  </si>
  <si>
    <t>CINTA CORECTORA</t>
  </si>
  <si>
    <t>A0073</t>
  </si>
  <si>
    <t>CINTA FINA</t>
  </si>
  <si>
    <t>2020</t>
  </si>
  <si>
    <t>A0074</t>
  </si>
  <si>
    <t>CINTA PARA MAQUINA DE ESCRIBIR</t>
  </si>
  <si>
    <t>A0075</t>
  </si>
  <si>
    <t>CINTILLO POLICIA MILITAR EN DE</t>
  </si>
  <si>
    <t>A0076</t>
  </si>
  <si>
    <t>CINTURON PARA PISTOLA USADO</t>
  </si>
  <si>
    <t>A0077</t>
  </si>
  <si>
    <t>CLIP ACCO</t>
  </si>
  <si>
    <t>26/12/2018</t>
  </si>
  <si>
    <t>A0078</t>
  </si>
  <si>
    <t>CLIP BILLETEROS DIFERENTES TAM</t>
  </si>
  <si>
    <t>A0079</t>
  </si>
  <si>
    <t>CLIP GRANDE</t>
  </si>
  <si>
    <t>A0080</t>
  </si>
  <si>
    <t>CLIP PEQUEÑO</t>
  </si>
  <si>
    <t>A0081</t>
  </si>
  <si>
    <t>COLCHONES DE 39 PULGADA AMARIL</t>
  </si>
  <si>
    <t>A0082</t>
  </si>
  <si>
    <t>COLCHONES DE 54 PULGADAS</t>
  </si>
  <si>
    <t>03/06/2024</t>
  </si>
  <si>
    <t>A0083</t>
  </si>
  <si>
    <t>COLCHONES DE GOMA MILITAR</t>
  </si>
  <si>
    <t>A0084</t>
  </si>
  <si>
    <t>COLCHONES DE GOMA MILITAR USAD</t>
  </si>
  <si>
    <t>A0086</t>
  </si>
  <si>
    <t>CONFISCOPE GENBODY G20</t>
  </si>
  <si>
    <t>A0089</t>
  </si>
  <si>
    <t>CORBATAS AZULES FARD., PARA AL</t>
  </si>
  <si>
    <t>A0090</t>
  </si>
  <si>
    <t>CORBATAS AZULES FARD., PARA OF</t>
  </si>
  <si>
    <t>A0091</t>
  </si>
  <si>
    <t>CORBATAS SEDA COLOR V/O</t>
  </si>
  <si>
    <t>A0093</t>
  </si>
  <si>
    <t>CORBATÍN DE DAMAS AZULES FARD.</t>
  </si>
  <si>
    <t>A0094</t>
  </si>
  <si>
    <t>CORBATÍN PARA DAMAS VERDE.</t>
  </si>
  <si>
    <t>14/01/2021</t>
  </si>
  <si>
    <t>A0095</t>
  </si>
  <si>
    <t>CORREAS NEGRA DE NYLON CON SUS</t>
  </si>
  <si>
    <t>12/04/2021</t>
  </si>
  <si>
    <t>A0096</t>
  </si>
  <si>
    <t>CORREAS TATICA AZULES.</t>
  </si>
  <si>
    <t>03/11/2021</t>
  </si>
  <si>
    <t>A0097</t>
  </si>
  <si>
    <t>CORRECTOR LIQUIDO TIPO LAPIZ</t>
  </si>
  <si>
    <t>A0098</t>
  </si>
  <si>
    <t>CORRECTOR LIQUIDO TIPO POTECIT</t>
  </si>
  <si>
    <t>12/12/2023</t>
  </si>
  <si>
    <t>A0099</t>
  </si>
  <si>
    <t>CUBETAS P/LIMPIEZAS.</t>
  </si>
  <si>
    <t>A0100</t>
  </si>
  <si>
    <t>CUBIERTA PARA ENCUADERNAR DIFE</t>
  </si>
  <si>
    <t>A0102</t>
  </si>
  <si>
    <t>DETERGENTE EN POLVO (ACE) (LIB</t>
  </si>
  <si>
    <t>LIBRA</t>
  </si>
  <si>
    <t>A0103</t>
  </si>
  <si>
    <t>DISPENSADOR PARA CINTA 3/4</t>
  </si>
  <si>
    <t>21/04/2022</t>
  </si>
  <si>
    <t>A0104</t>
  </si>
  <si>
    <t>DISPENSADOR PARA CINTA ANCHA</t>
  </si>
  <si>
    <t>A0105</t>
  </si>
  <si>
    <t>DISPOSITIVO ELECTRICO NO LETAL</t>
  </si>
  <si>
    <t>15/12/2022</t>
  </si>
  <si>
    <t>A0106</t>
  </si>
  <si>
    <t>CD-DVD EN BLANCO</t>
  </si>
  <si>
    <t>A0107</t>
  </si>
  <si>
    <t>EGA BLANCA</t>
  </si>
  <si>
    <t>A0109</t>
  </si>
  <si>
    <t>ESCOBA CON SU PALO</t>
  </si>
  <si>
    <t>A0110</t>
  </si>
  <si>
    <t>ESCOBILLA PARA INODOROS</t>
  </si>
  <si>
    <t>A0113</t>
  </si>
  <si>
    <t>ESTUFA UNDUSTRIALES DE 6 HORNI</t>
  </si>
  <si>
    <t>A0114</t>
  </si>
  <si>
    <t>FELPA DIFERENTES COLORES</t>
  </si>
  <si>
    <t>02/11/2021</t>
  </si>
  <si>
    <t>A0115</t>
  </si>
  <si>
    <t>FICHA RAYADA 3X5</t>
  </si>
  <si>
    <t>A0116</t>
  </si>
  <si>
    <t>FOLDER 8 1/2X11</t>
  </si>
  <si>
    <t>A0117</t>
  </si>
  <si>
    <t>FOLDER 8 1/2X13</t>
  </si>
  <si>
    <t>22/8/2022</t>
  </si>
  <si>
    <t>A0118</t>
  </si>
  <si>
    <t>FOLDER TIPO LEGAJO</t>
  </si>
  <si>
    <t>19/01/2021</t>
  </si>
  <si>
    <t>A0119</t>
  </si>
  <si>
    <t>FRANELA AZUL.</t>
  </si>
  <si>
    <t>21/07/2021</t>
  </si>
  <si>
    <t>A0120</t>
  </si>
  <si>
    <t>FRANELA CREMA.</t>
  </si>
  <si>
    <t>01/08/2021</t>
  </si>
  <si>
    <t>A0121</t>
  </si>
  <si>
    <t>FRANELAS BLANCAS.</t>
  </si>
  <si>
    <t>A0122</t>
  </si>
  <si>
    <t>FRAZADAS TIPO MILTAR CLOR V/O.</t>
  </si>
  <si>
    <t>A0123</t>
  </si>
  <si>
    <t>FUNDA PLASTICA DE BASURA 30G.</t>
  </si>
  <si>
    <t>A0124</t>
  </si>
  <si>
    <t>FUNDA PLASTICA DE BASURA 55G.</t>
  </si>
  <si>
    <t>A0125</t>
  </si>
  <si>
    <t>GALONES DE ACIDO MURIATICO</t>
  </si>
  <si>
    <t>A0126</t>
  </si>
  <si>
    <t>GALONES DE ALCOHOL HIGIENIZANT</t>
  </si>
  <si>
    <t>GALON</t>
  </si>
  <si>
    <t>A0127</t>
  </si>
  <si>
    <t>GALONES DE CLORO</t>
  </si>
  <si>
    <t>A0128</t>
  </si>
  <si>
    <t>GALONES DE DESGRASANTE</t>
  </si>
  <si>
    <t>A0129</t>
  </si>
  <si>
    <t>GALONES DE JABON LAVA PLATOS</t>
  </si>
  <si>
    <t>A0130</t>
  </si>
  <si>
    <t>GALONES DE JABON LIQUIDO DE CU</t>
  </si>
  <si>
    <t>A0131</t>
  </si>
  <si>
    <t>GALONES DE LIMPIA CERAMICA.</t>
  </si>
  <si>
    <t>A0133</t>
  </si>
  <si>
    <t>GALONES DE MISTOLIN</t>
  </si>
  <si>
    <t>31/05/2021</t>
  </si>
  <si>
    <t>A0134</t>
  </si>
  <si>
    <t>GALONES DE PINOL</t>
  </si>
  <si>
    <t>04/05/2022</t>
  </si>
  <si>
    <t>A0135</t>
  </si>
  <si>
    <t>GOMA PARA BORRAR</t>
  </si>
  <si>
    <t>A0136</t>
  </si>
  <si>
    <t>GOMA PARA LIMPIAR CRISTAL</t>
  </si>
  <si>
    <t>17/11/2021</t>
  </si>
  <si>
    <t>A0137</t>
  </si>
  <si>
    <t>GOMA PARA SACAR AGUA</t>
  </si>
  <si>
    <t>01/08/2023</t>
  </si>
  <si>
    <t>A0138</t>
  </si>
  <si>
    <t>GORROS AZUL PARA OFICIALES FEM</t>
  </si>
  <si>
    <t>A0139</t>
  </si>
  <si>
    <t>GORROS AZUL PARA ALISTADOS FEM</t>
  </si>
  <si>
    <t>A0141</t>
  </si>
  <si>
    <t>GORROS VERDES PARA ALISTADOS F</t>
  </si>
  <si>
    <t>A0142</t>
  </si>
  <si>
    <t>GORROS VERDES PARA OFICIALES F</t>
  </si>
  <si>
    <t>A0143</t>
  </si>
  <si>
    <t>GORROS VERDES PARA OFICIALES M</t>
  </si>
  <si>
    <t>A0144</t>
  </si>
  <si>
    <t>GRAPA ESTANDAR</t>
  </si>
  <si>
    <t>A0145</t>
  </si>
  <si>
    <t>GRAPADORA GRANDE</t>
  </si>
  <si>
    <t>A0146</t>
  </si>
  <si>
    <t>GRAPADORA PEQUEÑA</t>
  </si>
  <si>
    <t>12/07/2021</t>
  </si>
  <si>
    <t>A0147</t>
  </si>
  <si>
    <t>CHAMACOS TIGER STRIP BLUE</t>
  </si>
  <si>
    <t>A0148</t>
  </si>
  <si>
    <t>CHAMACOS TIGER STRIP VIENNAN</t>
  </si>
  <si>
    <t>A0149</t>
  </si>
  <si>
    <t>LANILLA (YARDA)</t>
  </si>
  <si>
    <t>YARDA</t>
  </si>
  <si>
    <t>18/03/2024</t>
  </si>
  <si>
    <t>A0150</t>
  </si>
  <si>
    <t>LAPICEROS DIFERENTES COLORES</t>
  </si>
  <si>
    <t>13/06/2023</t>
  </si>
  <si>
    <t>A0151</t>
  </si>
  <si>
    <t>LAPIZ DE CARBON</t>
  </si>
  <si>
    <t>A0153</t>
  </si>
  <si>
    <t>LENTES DE PROTECION</t>
  </si>
  <si>
    <t>A0154</t>
  </si>
  <si>
    <t>LIBRETA RAYADA 5X8</t>
  </si>
  <si>
    <t>A0155</t>
  </si>
  <si>
    <t>LIBRETA RAYADA 81/2X11</t>
  </si>
  <si>
    <t>A0156</t>
  </si>
  <si>
    <t>LIBRO RECORD DE 150 PG</t>
  </si>
  <si>
    <t>A0157</t>
  </si>
  <si>
    <t>LIBRO RECORD DE 300 PG</t>
  </si>
  <si>
    <t>A0158</t>
  </si>
  <si>
    <t>LIBRO RECORD DE 500 PG</t>
  </si>
  <si>
    <t>A0159</t>
  </si>
  <si>
    <t>LIGA ANCHA</t>
  </si>
  <si>
    <t>A0160</t>
  </si>
  <si>
    <t>LINTERNA</t>
  </si>
  <si>
    <t>A0161</t>
  </si>
  <si>
    <t>LYSOL</t>
  </si>
  <si>
    <t>A0164</t>
  </si>
  <si>
    <t>MARCADORES PARA PIZARRAS DIFER</t>
  </si>
  <si>
    <t>A0165</t>
  </si>
  <si>
    <t>MARCADORES PERMANENTES</t>
  </si>
  <si>
    <t>A0166</t>
  </si>
  <si>
    <t>MASARILLA ANTIGAS UN ORIFICIO</t>
  </si>
  <si>
    <t>A0167</t>
  </si>
  <si>
    <t>MASCARILLA ANTIGAS DOS ORIFICI</t>
  </si>
  <si>
    <t>A0168</t>
  </si>
  <si>
    <t>MASCARILLA BLANCA SENCILLA DON</t>
  </si>
  <si>
    <t>CAJA</t>
  </si>
  <si>
    <t>A0169</t>
  </si>
  <si>
    <t>MASCARILLA KN95</t>
  </si>
  <si>
    <t>A0171</t>
  </si>
  <si>
    <t>MONITORES PARA COMPUTADORAS</t>
  </si>
  <si>
    <t>10/05/2022</t>
  </si>
  <si>
    <t>A0173</t>
  </si>
  <si>
    <t>NOTAS ADHESVAS 3X3 (POST IT)</t>
  </si>
  <si>
    <t>PAQUETICO</t>
  </si>
  <si>
    <t>07/08/2023</t>
  </si>
  <si>
    <t>A0176</t>
  </si>
  <si>
    <t>PANTALONCILLOS BLANCO.</t>
  </si>
  <si>
    <t>A0177</t>
  </si>
  <si>
    <t>PANTALONES AZUL FEM. FARD.</t>
  </si>
  <si>
    <t>18/10/2021</t>
  </si>
  <si>
    <t>A0178</t>
  </si>
  <si>
    <t>PANTALONES MASC. GABARDINA KAK</t>
  </si>
  <si>
    <t>7/9/2023</t>
  </si>
  <si>
    <t>A0179</t>
  </si>
  <si>
    <t>PAQUETES DE SERVILLETAS DE 500</t>
  </si>
  <si>
    <t>PAQUETE</t>
  </si>
  <si>
    <t>A0180</t>
  </si>
  <si>
    <t>PARAGUA CON LOGO MIDE</t>
  </si>
  <si>
    <t>A0181</t>
  </si>
  <si>
    <t>PARES DE BOTA MILITAR MODELO V</t>
  </si>
  <si>
    <t>08/02/2021</t>
  </si>
  <si>
    <t>A0183</t>
  </si>
  <si>
    <t>PARES DE BOTA TIPO MILITAR</t>
  </si>
  <si>
    <t>A0184</t>
  </si>
  <si>
    <t>PARES DE GUANTES NEGRO DE NITR</t>
  </si>
  <si>
    <t>A0185</t>
  </si>
  <si>
    <t>PARES DE GUANTES PARA LIMPIEZA</t>
  </si>
  <si>
    <t>A0186</t>
  </si>
  <si>
    <t>PARES DE MEDIAS DE PASEO.</t>
  </si>
  <si>
    <t>A0187</t>
  </si>
  <si>
    <t>PARES DE MEDIAS VERDE</t>
  </si>
  <si>
    <t>A0188</t>
  </si>
  <si>
    <t>PARES ZAPATOS MILITAR MASCULIN</t>
  </si>
  <si>
    <t>A0191</t>
  </si>
  <si>
    <t>PIEDRAS AMBIENTADORAS PARA BAÑ</t>
  </si>
  <si>
    <t>A0192</t>
  </si>
  <si>
    <t>PIEDRAS AMBIENTADORAS PARA ORI</t>
  </si>
  <si>
    <t>A0193</t>
  </si>
  <si>
    <t>PILA AA</t>
  </si>
  <si>
    <t>A0194</t>
  </si>
  <si>
    <t>PILA AAA</t>
  </si>
  <si>
    <t>A0195</t>
  </si>
  <si>
    <t>PINE ESPUMA</t>
  </si>
  <si>
    <t>A0196</t>
  </si>
  <si>
    <t>PORTA CLIP</t>
  </si>
  <si>
    <t>A0197</t>
  </si>
  <si>
    <t>PORTA LAPICEROS</t>
  </si>
  <si>
    <t>A0198</t>
  </si>
  <si>
    <t>PORTA RELOJ PARA TRES</t>
  </si>
  <si>
    <t>A0199</t>
  </si>
  <si>
    <t>PORTA RELOJ PARA UNO</t>
  </si>
  <si>
    <t>A0200</t>
  </si>
  <si>
    <t>PORTA VINO</t>
  </si>
  <si>
    <t>A0201</t>
  </si>
  <si>
    <t>RASTRILLO PLASTICO PARA RECOGE</t>
  </si>
  <si>
    <t>A0202</t>
  </si>
  <si>
    <t>PALA PLASTICA P/ RECOJEDOR DE BASURA</t>
  </si>
  <si>
    <t>A0203</t>
  </si>
  <si>
    <t>REGLA PLASTICA</t>
  </si>
  <si>
    <t>A0204</t>
  </si>
  <si>
    <t>REMA 81/2X11 EN HILO.</t>
  </si>
  <si>
    <t>A0205</t>
  </si>
  <si>
    <t>REMA 81/2X11.</t>
  </si>
  <si>
    <t>A0206</t>
  </si>
  <si>
    <t>REMA 81/2X13.</t>
  </si>
  <si>
    <t>A0207</t>
  </si>
  <si>
    <t>RESALTADORES DIFERENTES D/C</t>
  </si>
  <si>
    <t>A0208</t>
  </si>
  <si>
    <t>ROLLO DE HILO PARA CONSTRUCION</t>
  </si>
  <si>
    <t>ROLLO</t>
  </si>
  <si>
    <t>30/8/2023</t>
  </si>
  <si>
    <t>A0209</t>
  </si>
  <si>
    <t>ROLLO DE PAPEL SUMADORA</t>
  </si>
  <si>
    <t>A0210</t>
  </si>
  <si>
    <t>ROLLOS DE PAPEL JUMBO</t>
  </si>
  <si>
    <t>A0211</t>
  </si>
  <si>
    <t>ROLLOS DE PAPEL TOALLAS</t>
  </si>
  <si>
    <t>A0212</t>
  </si>
  <si>
    <t>SABANA BLANCA</t>
  </si>
  <si>
    <t>A0213</t>
  </si>
  <si>
    <t>SACA GRAPA</t>
  </si>
  <si>
    <t>A0217</t>
  </si>
  <si>
    <t>SOBRE #7</t>
  </si>
  <si>
    <t>A0218</t>
  </si>
  <si>
    <t>SOBRE EN HILO</t>
  </si>
  <si>
    <t>A0219</t>
  </si>
  <si>
    <t>SOBRE MANILA 6.5X9.5</t>
  </si>
  <si>
    <t>A0220</t>
  </si>
  <si>
    <t>SOBRE MANILA 91/2X12 (81/2X11)</t>
  </si>
  <si>
    <t>A0221</t>
  </si>
  <si>
    <t>SOBRE PARA CARTA</t>
  </si>
  <si>
    <t>A0222</t>
  </si>
  <si>
    <t>SUAPER</t>
  </si>
  <si>
    <t>A0224</t>
  </si>
  <si>
    <t>TANQUE DE GAS PARA ESTUFA</t>
  </si>
  <si>
    <t>A0225</t>
  </si>
  <si>
    <t>TERMOMETROS DE PROMESE/CAL</t>
  </si>
  <si>
    <t>A0226</t>
  </si>
  <si>
    <t>TIJERAS</t>
  </si>
  <si>
    <t>19/11/2021</t>
  </si>
  <si>
    <t>A0227</t>
  </si>
  <si>
    <t>TINTA 52 GT CYAN</t>
  </si>
  <si>
    <t>A0228</t>
  </si>
  <si>
    <t>TINTA 52 GT MAGENTA</t>
  </si>
  <si>
    <t>A0229</t>
  </si>
  <si>
    <t>TINTA 52 GT NEGRO</t>
  </si>
  <si>
    <t>A0230</t>
  </si>
  <si>
    <t>TINTA 52 GT YELLOW</t>
  </si>
  <si>
    <t>A0231</t>
  </si>
  <si>
    <t>TINTA CANON 10  GT CYAN</t>
  </si>
  <si>
    <t>A0232</t>
  </si>
  <si>
    <t>TINTA CANON 10 GT MAGENTA</t>
  </si>
  <si>
    <t>A0233</t>
  </si>
  <si>
    <t>TINTA CANON 10 GT NEGRO</t>
  </si>
  <si>
    <t>A0234</t>
  </si>
  <si>
    <t>TINTA CANON 10 GT YELLOW</t>
  </si>
  <si>
    <t>09/05/2022</t>
  </si>
  <si>
    <t>A0236</t>
  </si>
  <si>
    <t>TINTA CANON 226 NEGRO 19ML</t>
  </si>
  <si>
    <t>A0237</t>
  </si>
  <si>
    <t>TINTA EPSON 504 AMARILLO</t>
  </si>
  <si>
    <t>A0238</t>
  </si>
  <si>
    <t>TINTA EPSON 504 AZUL</t>
  </si>
  <si>
    <t>A0239</t>
  </si>
  <si>
    <t>TINTA EPSON 504 MAGENTA</t>
  </si>
  <si>
    <t>A0240</t>
  </si>
  <si>
    <t>TINTA EPSON 504 NEGRO</t>
  </si>
  <si>
    <t>A0241</t>
  </si>
  <si>
    <t>TINTA EPSON 544 AMARILLO</t>
  </si>
  <si>
    <t>A0242</t>
  </si>
  <si>
    <t>TINTA EPSON 544 AZUL</t>
  </si>
  <si>
    <t>A0243</t>
  </si>
  <si>
    <t>TINTA EPSON 544 MAGENTA</t>
  </si>
  <si>
    <t>A0244</t>
  </si>
  <si>
    <t>TINTA EPSON 544 NEGRO</t>
  </si>
  <si>
    <t>A0245</t>
  </si>
  <si>
    <t>TINTA EPSON 664 AMARILLA</t>
  </si>
  <si>
    <t>A0246</t>
  </si>
  <si>
    <t>TINTA EPSON 664 AZUL</t>
  </si>
  <si>
    <t>A0247</t>
  </si>
  <si>
    <t>TINTA EPSON 664 MAGENTA</t>
  </si>
  <si>
    <t>A0248</t>
  </si>
  <si>
    <t>TINTA EPSON 664 NEGRO</t>
  </si>
  <si>
    <t>A0249</t>
  </si>
  <si>
    <t>TINTA PARA SELLOS  GOMIGRAFO</t>
  </si>
  <si>
    <t>A0250</t>
  </si>
  <si>
    <t>TONER CE 413 A MAGENTA</t>
  </si>
  <si>
    <t>A0251</t>
  </si>
  <si>
    <t>TONER CF 210A NEGRO (131A)</t>
  </si>
  <si>
    <t>A0252</t>
  </si>
  <si>
    <t>TONER LASERJET PRO M428DW 58A</t>
  </si>
  <si>
    <t>A0253</t>
  </si>
  <si>
    <t>TONER 35A</t>
  </si>
  <si>
    <t>A0254</t>
  </si>
  <si>
    <t>TEONER 85 A</t>
  </si>
  <si>
    <t>A0255</t>
  </si>
  <si>
    <t>TONER CANON 137 NEGRO</t>
  </si>
  <si>
    <t>A0256</t>
  </si>
  <si>
    <t>TONER CANON 46 NEGRO</t>
  </si>
  <si>
    <t>A0257</t>
  </si>
  <si>
    <t>TONER CANON 46 CYAN</t>
  </si>
  <si>
    <t>A0258</t>
  </si>
  <si>
    <t>TONER CANON 46 YELLOW</t>
  </si>
  <si>
    <t>A0259</t>
  </si>
  <si>
    <t>TONER CANON 46 NMAGENTA</t>
  </si>
  <si>
    <t>A0260</t>
  </si>
  <si>
    <t>TONER CANON MF 8280 CYAN CRG 1</t>
  </si>
  <si>
    <t>A0261</t>
  </si>
  <si>
    <t>TONER CANON MF 8280 MAGENTA CR</t>
  </si>
  <si>
    <t>A0262</t>
  </si>
  <si>
    <t>TONER CANON MF 8280 NEGRO CRG</t>
  </si>
  <si>
    <t>A0263</t>
  </si>
  <si>
    <t>TONER CANON MF 8280 YELLOW CRG</t>
  </si>
  <si>
    <t>A0264</t>
  </si>
  <si>
    <t>TONER CE 410A NEGRO</t>
  </si>
  <si>
    <t>A0265</t>
  </si>
  <si>
    <t>TONER CE 411 A AZUL</t>
  </si>
  <si>
    <t>A0266</t>
  </si>
  <si>
    <t>TONER CE 412 A AMARILLO</t>
  </si>
  <si>
    <t>15/8/2022</t>
  </si>
  <si>
    <t>A0267</t>
  </si>
  <si>
    <t>TONER CF 211A CYAN  (131A)</t>
  </si>
  <si>
    <t>A0268</t>
  </si>
  <si>
    <t>TONER CF 212A AMARILLO (131A)</t>
  </si>
  <si>
    <t>A0269</t>
  </si>
  <si>
    <t>TONER CF 213 A MAGENTA (131A)</t>
  </si>
  <si>
    <t>A0270</t>
  </si>
  <si>
    <t>TONER CF 350 A NEGRO (130A)</t>
  </si>
  <si>
    <t>A0271</t>
  </si>
  <si>
    <t>TONER CF 351A AZUL (130A)</t>
  </si>
  <si>
    <t>A0272</t>
  </si>
  <si>
    <t>TONER CF 352 AMARILLO (130A)</t>
  </si>
  <si>
    <t>A0273</t>
  </si>
  <si>
    <t>TONER CF 353 MAGENTA (13</t>
  </si>
  <si>
    <t>A0274</t>
  </si>
  <si>
    <t>TONER CF 380 NEGRO (312X)</t>
  </si>
  <si>
    <t>A0275</t>
  </si>
  <si>
    <t>TONER CF 381 AZUL (312A)</t>
  </si>
  <si>
    <t>A0276</t>
  </si>
  <si>
    <t>TONER CF 382 AMARILLO (312 A)</t>
  </si>
  <si>
    <t>A0277</t>
  </si>
  <si>
    <t>TONER CF 383 MAGENTA (312A)</t>
  </si>
  <si>
    <t>A0278</t>
  </si>
  <si>
    <t>TONER CF 410A NEGRO</t>
  </si>
  <si>
    <t>A0279</t>
  </si>
  <si>
    <t>TONER CF 411A AZUL</t>
  </si>
  <si>
    <t>A0280</t>
  </si>
  <si>
    <t>TONER CF 412A AMARILLO</t>
  </si>
  <si>
    <t>A0281</t>
  </si>
  <si>
    <t>TONER CF 413A MAGENTA</t>
  </si>
  <si>
    <t>A0282</t>
  </si>
  <si>
    <t>TONER CF 414A AMARILLO</t>
  </si>
  <si>
    <t>A0283</t>
  </si>
  <si>
    <t>TONER CF 414A AZUL</t>
  </si>
  <si>
    <t>A0284</t>
  </si>
  <si>
    <t>TONER CF 414A MAGENTA</t>
  </si>
  <si>
    <t>A0285</t>
  </si>
  <si>
    <t>TONER CF 414A NEGRO</t>
  </si>
  <si>
    <t>A0286</t>
  </si>
  <si>
    <t>TONER CF 500A (202)NEGRO</t>
  </si>
  <si>
    <t>A0287</t>
  </si>
  <si>
    <t xml:space="preserve">TONER CF 501A (202)AZUL        </t>
  </si>
  <si>
    <t>A0288</t>
  </si>
  <si>
    <t xml:space="preserve">TONER CF 502A (202)AMARILLO            </t>
  </si>
  <si>
    <t>A0289</t>
  </si>
  <si>
    <t xml:space="preserve">TONER CF 503A  (202) MAGENTA         </t>
  </si>
  <si>
    <t>A0290</t>
  </si>
  <si>
    <t xml:space="preserve">TONER HP 05A                                  </t>
  </si>
  <si>
    <t>A0291</t>
  </si>
  <si>
    <t xml:space="preserve">TONER HP 103A                               </t>
  </si>
  <si>
    <t>20/12/2023</t>
  </si>
  <si>
    <t>A0292</t>
  </si>
  <si>
    <t xml:space="preserve">TONER HP 105A                               </t>
  </si>
  <si>
    <t>19/08/2021</t>
  </si>
  <si>
    <t>A0293</t>
  </si>
  <si>
    <t xml:space="preserve">TONER HP 12 A                                </t>
  </si>
  <si>
    <t>A0294</t>
  </si>
  <si>
    <t xml:space="preserve">TONER HP 217 A                              </t>
  </si>
  <si>
    <t>A0295</t>
  </si>
  <si>
    <t xml:space="preserve">TONER HP 30A                                </t>
  </si>
  <si>
    <t>A0296</t>
  </si>
  <si>
    <t xml:space="preserve">TONER HP 78A                             </t>
  </si>
  <si>
    <t>A0297</t>
  </si>
  <si>
    <t xml:space="preserve">TONER HP 80A                                 </t>
  </si>
  <si>
    <t>A0298</t>
  </si>
  <si>
    <t xml:space="preserve">TONER HP26 A                              </t>
  </si>
  <si>
    <t>ES0673</t>
  </si>
  <si>
    <t>TONER HP LASERJET (206A) NEGRO 2110</t>
  </si>
  <si>
    <t>ES0674</t>
  </si>
  <si>
    <t>TONER HP LASERJET (206A) CYAN 2111</t>
  </si>
  <si>
    <t>ES0675</t>
  </si>
  <si>
    <t>TONER HP LASERJET (206A) AMARILLO 2112</t>
  </si>
  <si>
    <t>ES0676</t>
  </si>
  <si>
    <t>TONER HP LASERJET (206A) MAGENTA 2113</t>
  </si>
  <si>
    <t>19/08/2020</t>
  </si>
  <si>
    <t>A0303</t>
  </si>
  <si>
    <t xml:space="preserve">TONER SHARP 204                         </t>
  </si>
  <si>
    <t>A0304</t>
  </si>
  <si>
    <t xml:space="preserve">VASOS #03 100/1                                </t>
  </si>
  <si>
    <t>A0305</t>
  </si>
  <si>
    <t xml:space="preserve">VASOS #10 50/1                                      </t>
  </si>
  <si>
    <t>A0306</t>
  </si>
  <si>
    <t xml:space="preserve">XEROX WORKCENTER 7120/225 CYAN      </t>
  </si>
  <si>
    <t>A0307</t>
  </si>
  <si>
    <t xml:space="preserve">XEROX WORKCENTER 7120/225 MAGE      </t>
  </si>
  <si>
    <t>A0308</t>
  </si>
  <si>
    <t xml:space="preserve">XEROX WORKCENTER 7120/225 NEGR       </t>
  </si>
  <si>
    <t>A0309</t>
  </si>
  <si>
    <t xml:space="preserve">XEROX WORKCENTER 7120/225 YELL        </t>
  </si>
  <si>
    <t>A100</t>
  </si>
  <si>
    <t>GALONES DE LIMPIA CRISTAL.</t>
  </si>
  <si>
    <t>E00163</t>
  </si>
  <si>
    <t xml:space="preserve">SACA PUNTA                                             </t>
  </si>
  <si>
    <t>E00164</t>
  </si>
  <si>
    <t xml:space="preserve">PERFORADORA DE 3 HOYOS                    </t>
  </si>
  <si>
    <t>E00165</t>
  </si>
  <si>
    <t xml:space="preserve">BANDEJA DE METAL PARA ESCRITORIO    </t>
  </si>
  <si>
    <t>E00166</t>
  </si>
  <si>
    <t xml:space="preserve">CARPETA DE  APOYO DE  DE MADERA 9X12       </t>
  </si>
  <si>
    <t>E00167</t>
  </si>
  <si>
    <t xml:space="preserve">ZAFACON  BLANCO 10 LTS                        </t>
  </si>
  <si>
    <t>E00168</t>
  </si>
  <si>
    <t xml:space="preserve">ZAFACON BLANCO 20 LTS                        </t>
  </si>
  <si>
    <t>E00169</t>
  </si>
  <si>
    <t xml:space="preserve">XEROX WORKCENTER 7830/7835/784 </t>
  </si>
  <si>
    <t>E00170</t>
  </si>
  <si>
    <t xml:space="preserve">XEROX WORKCENTER 7830/ CYAN    </t>
  </si>
  <si>
    <t>E00171</t>
  </si>
  <si>
    <t xml:space="preserve">XEROX WORKCENTER 7830/YELOW   </t>
  </si>
  <si>
    <t>E00172</t>
  </si>
  <si>
    <t>XEROX WORKCENTER 7830/MAGENTA</t>
  </si>
  <si>
    <t>E00173</t>
  </si>
  <si>
    <t>TONER CANON 057 NEGRO</t>
  </si>
  <si>
    <t>E003007</t>
  </si>
  <si>
    <t>TONER CANON 054 NEGRO</t>
  </si>
  <si>
    <t>E03009</t>
  </si>
  <si>
    <t>TONER CANON 054 CYAN</t>
  </si>
  <si>
    <t>E03010</t>
  </si>
  <si>
    <t>TONER CANON 054 YELLOW</t>
  </si>
  <si>
    <t>E03011</t>
  </si>
  <si>
    <t>TONER CANON 054 MAGENTA</t>
  </si>
  <si>
    <t>E00174</t>
  </si>
  <si>
    <t xml:space="preserve">CINTA BROTHER AX10                                 </t>
  </si>
  <si>
    <t>E00175</t>
  </si>
  <si>
    <t xml:space="preserve">TINTA CANON 226-225 NEGRO 9 ML       </t>
  </si>
  <si>
    <t>E00176</t>
  </si>
  <si>
    <t xml:space="preserve">TINTA CANON 226 CYAN 9ML            </t>
  </si>
  <si>
    <t>E00177</t>
  </si>
  <si>
    <t xml:space="preserve">TINTA CANON 226 YELOW 9ML          </t>
  </si>
  <si>
    <t>E00178</t>
  </si>
  <si>
    <t xml:space="preserve">TINTA CANON 226 MAGENTA 9ML     </t>
  </si>
  <si>
    <t>E00191</t>
  </si>
  <si>
    <t xml:space="preserve">PERFORADORA DE 2 HOYOS                     </t>
  </si>
  <si>
    <t>E00192</t>
  </si>
  <si>
    <t xml:space="preserve">BLINDER CLIP 41MM                                      </t>
  </si>
  <si>
    <t>E00250</t>
  </si>
  <si>
    <t xml:space="preserve">FRANELAS NEGRA                                         </t>
  </si>
  <si>
    <t>E0091</t>
  </si>
  <si>
    <t xml:space="preserve">SOBRE MANILA 81/2X13 100/1                           </t>
  </si>
  <si>
    <t>E0092</t>
  </si>
  <si>
    <t xml:space="preserve">TOALLAS HUMEDAS DESINFECTANTES   </t>
  </si>
  <si>
    <t>E01612</t>
  </si>
  <si>
    <t>Pares de Media Gruesa Negro.</t>
  </si>
  <si>
    <t>7/09/2023</t>
  </si>
  <si>
    <t>E002101</t>
  </si>
  <si>
    <t>GALONES DE SHAMPOO P/ VEHICULOS</t>
  </si>
  <si>
    <t>E002102</t>
  </si>
  <si>
    <t>GALONES AMOROL LQ. P/ VEHICULOS</t>
  </si>
  <si>
    <t>E0401</t>
  </si>
  <si>
    <t xml:space="preserve">SUAVIZANTE DE TELA.                  </t>
  </si>
  <si>
    <t>E0556</t>
  </si>
  <si>
    <t xml:space="preserve">CAJA DE GRAPAS GRANDE                               </t>
  </si>
  <si>
    <t>E0557</t>
  </si>
  <si>
    <t xml:space="preserve">ESPIRALES PARA ENCUADERNAR                         </t>
  </si>
  <si>
    <t>E0558</t>
  </si>
  <si>
    <t xml:space="preserve">MEMORIA USB 32GB                                  </t>
  </si>
  <si>
    <t>E0559</t>
  </si>
  <si>
    <t xml:space="preserve">MEMORIA USB 64GB                                    </t>
  </si>
  <si>
    <t>E0567</t>
  </si>
  <si>
    <t xml:space="preserve">BLINDER CLIPS 25MM                                       </t>
  </si>
  <si>
    <t>E0568</t>
  </si>
  <si>
    <t xml:space="preserve">BLINDER CLIPS 32MM                                       </t>
  </si>
  <si>
    <t>E0570</t>
  </si>
  <si>
    <t xml:space="preserve">VASOS DESECHABLES #7 50/1                      </t>
  </si>
  <si>
    <t>09/06/2022</t>
  </si>
  <si>
    <t>ES157</t>
  </si>
  <si>
    <t>CAMARAS CORPORALES</t>
  </si>
  <si>
    <t>ES158</t>
  </si>
  <si>
    <t>KIT DE BASE P/8</t>
  </si>
  <si>
    <t>T001</t>
  </si>
  <si>
    <t xml:space="preserve">DISPENSADOR DE PAPEL  JUMBO                </t>
  </si>
  <si>
    <t>T002</t>
  </si>
  <si>
    <t xml:space="preserve">ESPIRALES PARA ENCUADERNAR 16M         </t>
  </si>
  <si>
    <t>T003</t>
  </si>
  <si>
    <t xml:space="preserve">ESPIRALES PARA ENCUADERNAR 32M        </t>
  </si>
  <si>
    <t>T004</t>
  </si>
  <si>
    <t xml:space="preserve">ESCRITORIO EN CRISTAL TEMPLADO          </t>
  </si>
  <si>
    <t>T005</t>
  </si>
  <si>
    <t xml:space="preserve">FELPA UNIBAL 207                                         </t>
  </si>
  <si>
    <t>T007</t>
  </si>
  <si>
    <t xml:space="preserve">BOTONES DORADOS                                     </t>
  </si>
  <si>
    <t>T008</t>
  </si>
  <si>
    <t xml:space="preserve">BANDERA CUERPO DE CAMISA                    </t>
  </si>
  <si>
    <t>T009</t>
  </si>
  <si>
    <t>PARCHO DE  CIUTRAN</t>
  </si>
  <si>
    <t>T010</t>
  </si>
  <si>
    <t>PARCHO BOINA CONTRATERRORISMO</t>
  </si>
  <si>
    <t>21/07/2022</t>
  </si>
  <si>
    <t>T011</t>
  </si>
  <si>
    <t>UPS</t>
  </si>
  <si>
    <t>T012</t>
  </si>
  <si>
    <t>DISCO DURO LASER APS 512</t>
  </si>
  <si>
    <t>T014</t>
  </si>
  <si>
    <t>TONER LASERJET MFP 104</t>
  </si>
  <si>
    <t>T015</t>
  </si>
  <si>
    <t>TONER CANON LF 278A MF4770N NE</t>
  </si>
  <si>
    <t>T016</t>
  </si>
  <si>
    <t>TONER LASERJET M102W19A</t>
  </si>
  <si>
    <t>T017</t>
  </si>
  <si>
    <t>TONER BROTHER MFC-15800DW TN 8</t>
  </si>
  <si>
    <t>T018</t>
  </si>
  <si>
    <t>TONER CANON 119</t>
  </si>
  <si>
    <t>T021</t>
  </si>
  <si>
    <t>CAMISA ML FARD</t>
  </si>
  <si>
    <t>T022</t>
  </si>
  <si>
    <t>CAMISA AZUL CESAC</t>
  </si>
  <si>
    <t>ES817</t>
  </si>
  <si>
    <t>MEMORIAS USB 16GB</t>
  </si>
  <si>
    <t>ES813</t>
  </si>
  <si>
    <t>CANANAS P/PISTOLA O REVOLVER.</t>
  </si>
  <si>
    <t>18/08/2022</t>
  </si>
  <si>
    <t>ES755</t>
  </si>
  <si>
    <t>Medallas del Estado Mayor Grande.</t>
  </si>
  <si>
    <t>ES756</t>
  </si>
  <si>
    <t>Medallas del Estado Mayor pequeña.</t>
  </si>
  <si>
    <t>05/09/2022</t>
  </si>
  <si>
    <t>ES932</t>
  </si>
  <si>
    <t>ESPIRALES PARA ENCUADERNAR 6MM</t>
  </si>
  <si>
    <t>E002641</t>
  </si>
  <si>
    <t>CAMISETAS COLOR V/O.</t>
  </si>
  <si>
    <t>E002643</t>
  </si>
  <si>
    <t>CORREAS NEGRO DE PASEO ERD.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</si>
  <si>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</si>
  <si>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</si>
  <si>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</si>
  <si>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</si>
  <si>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</si>
  <si>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</si>
  <si>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</si>
  <si>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KAKI DE PASEO ARD.</t>
  </si>
  <si>
    <t>E002651</t>
  </si>
  <si>
    <t>CORREAS AZUL DE PASEO FARD.</t>
  </si>
  <si>
    <t>E002652</t>
  </si>
  <si>
    <t>GORRO P/ ALISTADO MASCULINO ERD.</t>
  </si>
  <si>
    <t>01/09/2023</t>
  </si>
  <si>
    <t>E002953</t>
  </si>
  <si>
    <t>CAMISAS MANGAS CORTAS KAKI, ERD.</t>
  </si>
  <si>
    <t>E002654</t>
  </si>
  <si>
    <t>GORRO DE CUARTEL BLANCO ARD.</t>
  </si>
  <si>
    <t>E002655</t>
  </si>
  <si>
    <t>CORBATA COLOR NEGRO.</t>
  </si>
  <si>
    <t>E002656</t>
  </si>
  <si>
    <t>GORRO KAKI OFICIAL FEMENINO ARD.</t>
  </si>
  <si>
    <t>E002657</t>
  </si>
  <si>
    <t>GORRO KAKI P/OF. MASCULINO ARD.</t>
  </si>
  <si>
    <t>E002658</t>
  </si>
  <si>
    <t>GORRO AZUL  P/OF. MASCULINO FARD.</t>
  </si>
  <si>
    <t>E002659</t>
  </si>
  <si>
    <t>GORRO AZUL  P/AL. MASCULINO FARD.</t>
  </si>
  <si>
    <t>E001473</t>
  </si>
  <si>
    <t>PANTALONES KAKI ERD.</t>
  </si>
  <si>
    <t>E002902</t>
  </si>
  <si>
    <t>CHAMACO HURON</t>
  </si>
  <si>
    <t>21/06/2024</t>
  </si>
  <si>
    <t>E0029002</t>
  </si>
  <si>
    <t>Chamacos Camuflajes Faena H</t>
  </si>
  <si>
    <t>11/12/2023</t>
  </si>
  <si>
    <t>AB195</t>
  </si>
  <si>
    <t>CAPA IMPERMEABLE COLOR AM.</t>
  </si>
  <si>
    <t>AB359</t>
  </si>
  <si>
    <t>PANTALONES KAKI ARD.</t>
  </si>
  <si>
    <t>AB360</t>
  </si>
  <si>
    <t>CHALUPA.</t>
  </si>
  <si>
    <t>AB361</t>
  </si>
  <si>
    <t>PANTALONES AZUL JEAN ARD.</t>
  </si>
  <si>
    <t>AB362</t>
  </si>
  <si>
    <t>CAMISA M/C COLOR BLANCO ARD.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</si>
  <si>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</si>
  <si>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</si>
  <si>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</si>
  <si>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</si>
  <si>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</si>
  <si>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</si>
  <si>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</si>
  <si>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PANTALONES CESMET</t>
  </si>
  <si>
    <t>AB367</t>
  </si>
  <si>
    <t>PANTALONES CESEP</t>
  </si>
  <si>
    <t>AB368</t>
  </si>
  <si>
    <t>CAMISA CESEP</t>
  </si>
  <si>
    <t>AB369</t>
  </si>
  <si>
    <t>CAMISA M/C KAKI ARD</t>
  </si>
  <si>
    <t>AB672</t>
  </si>
  <si>
    <t>JUEGO CUBRE COLCHON/ALMOHADA</t>
  </si>
  <si>
    <t>AB699</t>
  </si>
  <si>
    <t>PARES BOTA D CAMP. PIEL Y LON</t>
  </si>
  <si>
    <t>16/04/2024</t>
  </si>
  <si>
    <t>AB928</t>
  </si>
  <si>
    <t>BOLSA DE TELA EN GABARDINA C/B.</t>
  </si>
  <si>
    <t>ES028</t>
  </si>
  <si>
    <t>CARPETA PANORAMICA.</t>
  </si>
  <si>
    <t>E002588</t>
  </si>
  <si>
    <t>PIZARRA 2X3 BLANCA MELAMINA</t>
  </si>
  <si>
    <t>E002589</t>
  </si>
  <si>
    <t>PIZARRA 4X8 BLANCA MELAMINA</t>
  </si>
  <si>
    <t>E001747</t>
  </si>
  <si>
    <t>ARCHIVO MODULAR MOVIL 3 GAVETAS</t>
  </si>
  <si>
    <t>E002591</t>
  </si>
  <si>
    <t>CAMASTRO MADERA BARNIZ</t>
  </si>
  <si>
    <t>E002592</t>
  </si>
  <si>
    <t>ESCRITORIO ADMINISTRATIVO BLANCO</t>
  </si>
  <si>
    <t>E002593</t>
  </si>
  <si>
    <t>ESCRITORIO EJECUTIVO CRISTAL N.</t>
  </si>
  <si>
    <t>E002594</t>
  </si>
  <si>
    <t>ESTANTERIA DE ACERO 20X3MTS.</t>
  </si>
  <si>
    <t>E002596</t>
  </si>
  <si>
    <t>MESA EJECUTIVA 12 POSICIONES</t>
  </si>
  <si>
    <t>E002597</t>
  </si>
  <si>
    <t>MESA EJECUTIVA 14 POSICIONES</t>
  </si>
  <si>
    <t>E002598</t>
  </si>
  <si>
    <t>MESA PEGABLE LIFETIME 243CMX76.2CM</t>
  </si>
  <si>
    <t>E002599</t>
  </si>
  <si>
    <t>MESA DE ACERO INOXIDABLE.</t>
  </si>
  <si>
    <t>E002600</t>
  </si>
  <si>
    <t>MESA DE CENTRO DE CRISTAL</t>
  </si>
  <si>
    <t>ES024</t>
  </si>
  <si>
    <t>MESA DE CENTRO.</t>
  </si>
  <si>
    <t>ES0051</t>
  </si>
  <si>
    <t>ALMOHADAS DE GOMA TIPO MILITAR.</t>
  </si>
  <si>
    <t>ES01534</t>
  </si>
  <si>
    <t>WALK THRU METAL DETECTOR</t>
  </si>
  <si>
    <t>Total Sumatoria</t>
  </si>
  <si>
    <t>AUDIS M. APONTE SEVERINO,</t>
  </si>
  <si>
    <t>TTE. CORONEL, ERD.</t>
  </si>
  <si>
    <t>SubDirectora del Almacén de Propiedades del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</si>
</sst>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ahoma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4" fillId="2" borderId="0" xfId="5" applyFont="1" applyFill="1" applyBorder="1" applyAlignment="1">
      <alignment vertical="center" wrapText="1"/>
    </xf>
    <xf numFmtId="164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49" fontId="19" fillId="2" borderId="1" xfId="2" applyNumberFormat="1" applyFont="1" applyBorder="1" applyAlignment="1">
      <alignment horizontal="center" vertical="center" wrapText="1"/>
    </xf>
    <xf numFmtId="49" fontId="19" fillId="2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4" applyNumberFormat="1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49" fontId="4" fillId="2" borderId="1" xfId="4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4" fillId="2" borderId="1" xfId="2" applyNumberFormat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49" fontId="10" fillId="3" borderId="1" xfId="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187962</xdr:colOff>
      <xdr:row>0</xdr:row>
      <xdr:rowOff>129886</xdr:rowOff>
    </xdr:from>
    <xdr:to>
      <xdr:col>6</xdr:col>
      <xdr:colOff>30360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9803" y="129886"/>
          <a:ext cx="2093762" cy="65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267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8029" y="50974625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9"/>
  <sheetViews>
    <sheetView tabSelected="1" zoomScale="120" zoomScaleNormal="120" workbookViewId="0">
      <selection activeCell="L10" sqref="L10"/>
    </sheetView>
  </sheetViews>
  <sheetFormatPr defaultColWidth="11.42578125" defaultRowHeight="15"/>
  <cols>
    <col min="2" max="2" width="12.42578125" customWidth="1"/>
    <col min="3" max="3" width="11.5703125" style="47" bestFit="1" customWidth="1"/>
    <col min="5" max="5" width="13" customWidth="1"/>
    <col min="6" max="6" width="33.7109375" customWidth="1"/>
    <col min="7" max="7" width="12.7109375" customWidth="1"/>
    <col min="8" max="8" width="12.5703125" customWidth="1"/>
    <col min="9" max="9" width="19.140625" customWidth="1"/>
    <col min="10" max="10" width="12.85546875" customWidth="1"/>
  </cols>
  <sheetData>
    <row r="1" spans="2:11">
      <c r="C1" s="1"/>
      <c r="D1" s="1"/>
      <c r="E1" s="1"/>
      <c r="F1" s="1"/>
      <c r="G1" s="1"/>
      <c r="H1" s="2"/>
      <c r="I1" s="2"/>
      <c r="J1" s="2"/>
    </row>
    <row r="2" spans="2:11">
      <c r="C2" s="1"/>
      <c r="D2" s="1"/>
      <c r="E2" s="1"/>
      <c r="F2" s="2"/>
      <c r="G2" s="1"/>
      <c r="H2" s="2"/>
      <c r="I2" s="2"/>
      <c r="J2" s="2"/>
    </row>
    <row r="3" spans="2:11">
      <c r="C3" s="1"/>
      <c r="D3" s="1"/>
      <c r="E3" s="1"/>
      <c r="F3" s="2"/>
      <c r="G3" s="1"/>
      <c r="H3" s="2"/>
      <c r="I3" s="2"/>
      <c r="J3" s="2"/>
    </row>
    <row r="4" spans="2:11">
      <c r="C4" s="1"/>
      <c r="D4" s="1"/>
      <c r="E4" s="1"/>
      <c r="F4" s="1"/>
      <c r="G4" s="1"/>
      <c r="H4" s="2"/>
      <c r="I4" s="2"/>
      <c r="J4" s="2"/>
    </row>
    <row r="5" spans="2:11">
      <c r="B5" s="64" t="s">
        <v>0</v>
      </c>
      <c r="C5" s="64"/>
      <c r="D5" s="64"/>
      <c r="E5" s="64"/>
      <c r="F5" s="64"/>
      <c r="G5" s="64"/>
      <c r="H5" s="64"/>
      <c r="I5" s="64"/>
      <c r="J5" s="64"/>
    </row>
    <row r="6" spans="2:11">
      <c r="B6" s="64" t="s">
        <v>1</v>
      </c>
      <c r="C6" s="64"/>
      <c r="D6" s="64"/>
      <c r="E6" s="64"/>
      <c r="F6" s="64"/>
      <c r="G6" s="64"/>
      <c r="H6" s="64"/>
      <c r="I6" s="64"/>
      <c r="J6" s="64"/>
    </row>
    <row r="7" spans="2:11">
      <c r="B7" s="65" t="s">
        <v>2</v>
      </c>
      <c r="C7" s="65"/>
      <c r="D7" s="65"/>
      <c r="E7" s="65"/>
      <c r="F7" s="65"/>
      <c r="G7" s="65"/>
      <c r="H7" s="65"/>
      <c r="I7" s="65"/>
      <c r="J7" s="65"/>
    </row>
    <row r="8" spans="2:11" ht="1.5" customHeight="1">
      <c r="B8" s="66" t="s">
        <v>3</v>
      </c>
      <c r="C8" s="66"/>
      <c r="D8" s="66"/>
      <c r="E8" s="66"/>
      <c r="F8" s="66"/>
      <c r="G8" s="66"/>
      <c r="H8" s="66"/>
      <c r="I8" s="66"/>
      <c r="J8" s="66"/>
    </row>
    <row r="9" spans="2:11">
      <c r="B9" s="67" t="s">
        <v>4</v>
      </c>
      <c r="C9" s="67"/>
      <c r="D9" s="67"/>
      <c r="E9" s="67"/>
      <c r="F9" s="67"/>
      <c r="G9" s="67"/>
      <c r="H9" s="67"/>
      <c r="I9" s="67"/>
      <c r="J9" s="67"/>
    </row>
    <row r="10" spans="2:11">
      <c r="C10" s="68"/>
      <c r="D10" s="68"/>
      <c r="E10" s="68"/>
      <c r="F10" s="68"/>
      <c r="G10" s="1"/>
      <c r="H10" s="2"/>
      <c r="I10" s="2"/>
      <c r="J10" s="2"/>
    </row>
    <row r="11" spans="2:11" ht="20.25">
      <c r="C11" s="63" t="s">
        <v>5</v>
      </c>
      <c r="D11" s="63"/>
      <c r="E11" s="63"/>
      <c r="F11" s="63"/>
      <c r="G11" s="63"/>
      <c r="H11" s="63"/>
      <c r="J11" s="2"/>
    </row>
    <row r="12" spans="2:11" ht="39">
      <c r="B12" s="8" t="s">
        <v>6</v>
      </c>
      <c r="C12" s="9" t="s">
        <v>7</v>
      </c>
      <c r="D12" s="11" t="s">
        <v>8</v>
      </c>
      <c r="E12" s="12" t="s">
        <v>9</v>
      </c>
      <c r="F12" s="10" t="s">
        <v>10</v>
      </c>
      <c r="G12" s="12" t="s">
        <v>11</v>
      </c>
      <c r="H12" s="12" t="s">
        <v>12</v>
      </c>
      <c r="I12" s="12" t="s">
        <v>13</v>
      </c>
      <c r="J12" s="12" t="s">
        <v>14</v>
      </c>
    </row>
    <row r="13" spans="2:11">
      <c r="B13" s="23"/>
      <c r="C13" s="13" t="s">
        <v>15</v>
      </c>
      <c r="D13" s="13" t="s">
        <v>16</v>
      </c>
      <c r="E13" s="16" t="s">
        <v>17</v>
      </c>
      <c r="F13" s="31" t="s">
        <v>18</v>
      </c>
      <c r="G13" s="17" t="s">
        <v>19</v>
      </c>
      <c r="H13" s="18">
        <v>174512.5</v>
      </c>
      <c r="I13" s="18">
        <f>J13*H13</f>
        <v>174512.5</v>
      </c>
      <c r="J13" s="19">
        <v>1</v>
      </c>
    </row>
    <row r="14" spans="2:11">
      <c r="B14" s="23"/>
      <c r="C14" s="13" t="s">
        <v>20</v>
      </c>
      <c r="D14" s="14" t="s">
        <v>16</v>
      </c>
      <c r="E14" s="16" t="s">
        <v>21</v>
      </c>
      <c r="F14" s="31" t="s">
        <v>22</v>
      </c>
      <c r="G14" s="17" t="s">
        <v>19</v>
      </c>
      <c r="H14" s="18">
        <v>413</v>
      </c>
      <c r="I14" s="18">
        <f t="shared" ref="I14:I76" si="0">J14*H14</f>
        <v>2065</v>
      </c>
      <c r="J14" s="19">
        <v>5</v>
      </c>
    </row>
    <row r="15" spans="2:11">
      <c r="B15" s="54">
        <v>44965</v>
      </c>
      <c r="C15" s="57" t="s">
        <v>23</v>
      </c>
      <c r="D15" s="55" t="s">
        <v>16</v>
      </c>
      <c r="E15" s="56" t="s">
        <v>24</v>
      </c>
      <c r="F15" s="42" t="s">
        <v>25</v>
      </c>
      <c r="G15" s="43" t="s">
        <v>19</v>
      </c>
      <c r="H15" s="44">
        <v>118</v>
      </c>
      <c r="I15" s="44">
        <f t="shared" si="0"/>
        <v>118</v>
      </c>
      <c r="J15" s="45">
        <v>1</v>
      </c>
      <c r="K15" s="29"/>
    </row>
    <row r="16" spans="2:11">
      <c r="B16" s="23">
        <v>45330</v>
      </c>
      <c r="C16" s="13" t="s">
        <v>26</v>
      </c>
      <c r="D16" s="14" t="s">
        <v>16</v>
      </c>
      <c r="E16" s="16" t="s">
        <v>27</v>
      </c>
      <c r="F16" s="31" t="s">
        <v>28</v>
      </c>
      <c r="G16" s="17" t="s">
        <v>19</v>
      </c>
      <c r="H16" s="18">
        <v>156</v>
      </c>
      <c r="I16" s="18">
        <f t="shared" si="0"/>
        <v>193440</v>
      </c>
      <c r="J16" s="30">
        <v>1240</v>
      </c>
    </row>
    <row r="17" spans="1:11">
      <c r="B17" s="23">
        <v>43658</v>
      </c>
      <c r="C17" s="13" t="s">
        <v>29</v>
      </c>
      <c r="D17" s="14" t="s">
        <v>16</v>
      </c>
      <c r="E17" s="16" t="s">
        <v>30</v>
      </c>
      <c r="F17" s="31" t="s">
        <v>31</v>
      </c>
      <c r="G17" s="17" t="s">
        <v>19</v>
      </c>
      <c r="H17" s="18">
        <v>12035.02</v>
      </c>
      <c r="I17" s="18">
        <f t="shared" si="0"/>
        <v>24070.04</v>
      </c>
      <c r="J17" s="19">
        <v>2</v>
      </c>
    </row>
    <row r="18" spans="1:11">
      <c r="B18" s="23">
        <v>42794</v>
      </c>
      <c r="C18" s="13" t="s">
        <v>32</v>
      </c>
      <c r="D18" s="14" t="s">
        <v>16</v>
      </c>
      <c r="E18" s="16" t="s">
        <v>33</v>
      </c>
      <c r="F18" s="31" t="s">
        <v>34</v>
      </c>
      <c r="G18" s="17" t="s">
        <v>19</v>
      </c>
      <c r="H18" s="18">
        <v>5900</v>
      </c>
      <c r="I18" s="18">
        <f t="shared" si="0"/>
        <v>112100</v>
      </c>
      <c r="J18" s="19">
        <v>19</v>
      </c>
    </row>
    <row r="19" spans="1:11">
      <c r="B19" s="23">
        <v>42794</v>
      </c>
      <c r="C19" s="13" t="s">
        <v>32</v>
      </c>
      <c r="D19" s="14" t="s">
        <v>16</v>
      </c>
      <c r="E19" s="16" t="s">
        <v>35</v>
      </c>
      <c r="F19" s="31" t="s">
        <v>36</v>
      </c>
      <c r="G19" s="17" t="s">
        <v>19</v>
      </c>
      <c r="H19" s="18">
        <v>5900</v>
      </c>
      <c r="I19" s="18">
        <f t="shared" si="0"/>
        <v>76700</v>
      </c>
      <c r="J19" s="19">
        <v>13</v>
      </c>
    </row>
    <row r="20" spans="1:11">
      <c r="B20" s="61">
        <v>45334</v>
      </c>
      <c r="C20" s="62" t="s">
        <v>37</v>
      </c>
      <c r="D20" s="58" t="s">
        <v>16</v>
      </c>
      <c r="E20" s="22" t="s">
        <v>38</v>
      </c>
      <c r="F20" s="59" t="s">
        <v>39</v>
      </c>
      <c r="G20" s="20" t="s">
        <v>19</v>
      </c>
      <c r="H20" s="21">
        <v>3000</v>
      </c>
      <c r="I20" s="21">
        <f t="shared" si="0"/>
        <v>114000</v>
      </c>
      <c r="J20" s="24">
        <v>38</v>
      </c>
    </row>
    <row r="21" spans="1:11">
      <c r="B21" s="61">
        <v>42794</v>
      </c>
      <c r="C21" s="62" t="s">
        <v>32</v>
      </c>
      <c r="D21" s="58" t="s">
        <v>16</v>
      </c>
      <c r="E21" s="22" t="s">
        <v>40</v>
      </c>
      <c r="F21" s="59" t="s">
        <v>41</v>
      </c>
      <c r="G21" s="20" t="s">
        <v>19</v>
      </c>
      <c r="H21" s="21">
        <v>5900</v>
      </c>
      <c r="I21" s="21">
        <f>J21*H21</f>
        <v>135700</v>
      </c>
      <c r="J21" s="24">
        <v>23</v>
      </c>
    </row>
    <row r="22" spans="1:11">
      <c r="B22" s="61">
        <v>45334</v>
      </c>
      <c r="C22" s="62" t="s">
        <v>37</v>
      </c>
      <c r="D22" s="58" t="s">
        <v>16</v>
      </c>
      <c r="E22" s="22" t="s">
        <v>42</v>
      </c>
      <c r="F22" s="59" t="s">
        <v>43</v>
      </c>
      <c r="G22" s="20" t="s">
        <v>19</v>
      </c>
      <c r="H22" s="21">
        <v>3000</v>
      </c>
      <c r="I22" s="21">
        <f t="shared" si="0"/>
        <v>114000</v>
      </c>
      <c r="J22" s="24">
        <v>38</v>
      </c>
    </row>
    <row r="23" spans="1:11">
      <c r="B23" s="23">
        <v>42794</v>
      </c>
      <c r="C23" s="13" t="s">
        <v>32</v>
      </c>
      <c r="D23" s="14" t="s">
        <v>16</v>
      </c>
      <c r="E23" s="16" t="s">
        <v>44</v>
      </c>
      <c r="F23" s="31" t="s">
        <v>45</v>
      </c>
      <c r="G23" s="20" t="s">
        <v>19</v>
      </c>
      <c r="H23" s="18">
        <v>5900</v>
      </c>
      <c r="I23" s="18">
        <f t="shared" si="0"/>
        <v>17700</v>
      </c>
      <c r="J23" s="19">
        <v>3</v>
      </c>
    </row>
    <row r="24" spans="1:11">
      <c r="B24" s="23">
        <v>2024</v>
      </c>
      <c r="C24" s="62" t="s">
        <v>37</v>
      </c>
      <c r="D24" s="14" t="s">
        <v>16</v>
      </c>
      <c r="E24" s="16" t="s">
        <v>46</v>
      </c>
      <c r="F24" s="31" t="s">
        <v>47</v>
      </c>
      <c r="G24" s="20" t="s">
        <v>48</v>
      </c>
      <c r="H24" s="18">
        <v>8900</v>
      </c>
      <c r="I24" s="18">
        <f t="shared" si="0"/>
        <v>8900</v>
      </c>
      <c r="J24" s="19">
        <v>1</v>
      </c>
    </row>
    <row r="25" spans="1:11">
      <c r="B25" s="23">
        <v>42794</v>
      </c>
      <c r="C25" s="13" t="s">
        <v>32</v>
      </c>
      <c r="D25" s="14" t="s">
        <v>16</v>
      </c>
      <c r="E25" s="16" t="s">
        <v>49</v>
      </c>
      <c r="F25" s="31" t="s">
        <v>50</v>
      </c>
      <c r="G25" s="17" t="s">
        <v>48</v>
      </c>
      <c r="H25" s="18">
        <v>22500</v>
      </c>
      <c r="I25" s="18">
        <f t="shared" si="0"/>
        <v>247500</v>
      </c>
      <c r="J25" s="19">
        <v>11</v>
      </c>
    </row>
    <row r="26" spans="1:11">
      <c r="B26" s="23">
        <v>42794</v>
      </c>
      <c r="C26" s="13" t="s">
        <v>32</v>
      </c>
      <c r="D26" s="14" t="s">
        <v>16</v>
      </c>
      <c r="E26" s="16" t="s">
        <v>51</v>
      </c>
      <c r="F26" s="31" t="s">
        <v>52</v>
      </c>
      <c r="G26" s="17" t="s">
        <v>19</v>
      </c>
      <c r="H26" s="18">
        <v>1600</v>
      </c>
      <c r="I26" s="18">
        <f t="shared" si="0"/>
        <v>36800</v>
      </c>
      <c r="J26" s="19">
        <v>23</v>
      </c>
    </row>
    <row r="27" spans="1:11">
      <c r="B27" s="23">
        <v>42794</v>
      </c>
      <c r="C27" s="13" t="s">
        <v>32</v>
      </c>
      <c r="D27" s="14" t="s">
        <v>16</v>
      </c>
      <c r="E27" s="16" t="s">
        <v>53</v>
      </c>
      <c r="F27" s="31" t="s">
        <v>54</v>
      </c>
      <c r="G27" s="17" t="s">
        <v>19</v>
      </c>
      <c r="H27" s="18">
        <v>3540</v>
      </c>
      <c r="I27" s="18">
        <f t="shared" si="0"/>
        <v>396480</v>
      </c>
      <c r="J27" s="19">
        <v>112</v>
      </c>
    </row>
    <row r="28" spans="1:11">
      <c r="B28" s="61">
        <v>45334</v>
      </c>
      <c r="C28" s="62" t="s">
        <v>37</v>
      </c>
      <c r="D28" s="58" t="s">
        <v>16</v>
      </c>
      <c r="E28" s="22" t="s">
        <v>55</v>
      </c>
      <c r="F28" s="59" t="s">
        <v>56</v>
      </c>
      <c r="G28" s="20" t="s">
        <v>57</v>
      </c>
      <c r="H28" s="21">
        <v>1249</v>
      </c>
      <c r="I28" s="21">
        <f t="shared" si="0"/>
        <v>238559</v>
      </c>
      <c r="J28" s="24">
        <v>191</v>
      </c>
    </row>
    <row r="29" spans="1:11">
      <c r="A29" s="7"/>
      <c r="B29" s="23"/>
      <c r="C29" s="13" t="s">
        <v>32</v>
      </c>
      <c r="D29" s="14" t="s">
        <v>16</v>
      </c>
      <c r="E29" s="16" t="s">
        <v>58</v>
      </c>
      <c r="F29" s="31" t="s">
        <v>59</v>
      </c>
      <c r="G29" s="17" t="s">
        <v>19</v>
      </c>
      <c r="H29" s="18">
        <v>3540</v>
      </c>
      <c r="I29" s="18">
        <f t="shared" si="0"/>
        <v>28320</v>
      </c>
      <c r="J29" s="19">
        <v>8</v>
      </c>
    </row>
    <row r="30" spans="1:11">
      <c r="B30" s="23"/>
      <c r="C30" s="14" t="s">
        <v>20</v>
      </c>
      <c r="D30" s="14" t="s">
        <v>16</v>
      </c>
      <c r="E30" s="16" t="s">
        <v>60</v>
      </c>
      <c r="F30" s="31" t="s">
        <v>61</v>
      </c>
      <c r="G30" s="17" t="s">
        <v>19</v>
      </c>
      <c r="H30" s="18">
        <v>0</v>
      </c>
      <c r="I30" s="18">
        <f t="shared" si="0"/>
        <v>0</v>
      </c>
      <c r="J30" s="19">
        <v>50</v>
      </c>
      <c r="K30" s="7"/>
    </row>
    <row r="31" spans="1:11" s="7" customFormat="1">
      <c r="A31"/>
      <c r="B31" s="23">
        <v>44965</v>
      </c>
      <c r="C31" s="13" t="s">
        <v>62</v>
      </c>
      <c r="D31" s="14" t="s">
        <v>16</v>
      </c>
      <c r="E31" s="16" t="s">
        <v>63</v>
      </c>
      <c r="F31" s="31" t="s">
        <v>64</v>
      </c>
      <c r="G31" s="17" t="s">
        <v>19</v>
      </c>
      <c r="H31" s="18">
        <v>180</v>
      </c>
      <c r="I31" s="18">
        <f t="shared" si="0"/>
        <v>53460</v>
      </c>
      <c r="J31" s="19">
        <v>297</v>
      </c>
      <c r="K31" s="29"/>
    </row>
    <row r="32" spans="1:11">
      <c r="B32" s="23"/>
      <c r="C32" s="14" t="s">
        <v>20</v>
      </c>
      <c r="D32" s="14" t="s">
        <v>16</v>
      </c>
      <c r="E32" s="16" t="s">
        <v>65</v>
      </c>
      <c r="F32" s="31" t="s">
        <v>66</v>
      </c>
      <c r="G32" s="17" t="s">
        <v>19</v>
      </c>
      <c r="H32" s="18">
        <v>1298</v>
      </c>
      <c r="I32" s="18">
        <f t="shared" si="0"/>
        <v>45430</v>
      </c>
      <c r="J32" s="19">
        <v>35</v>
      </c>
    </row>
    <row r="33" spans="2:10">
      <c r="B33" s="23"/>
      <c r="C33" s="13" t="s">
        <v>67</v>
      </c>
      <c r="D33" s="14" t="s">
        <v>16</v>
      </c>
      <c r="E33" s="16" t="s">
        <v>68</v>
      </c>
      <c r="F33" s="31" t="s">
        <v>69</v>
      </c>
      <c r="G33" s="17" t="s">
        <v>19</v>
      </c>
      <c r="H33" s="18">
        <v>100.3</v>
      </c>
      <c r="I33" s="18">
        <f t="shared" si="0"/>
        <v>100.3</v>
      </c>
      <c r="J33" s="19">
        <v>1</v>
      </c>
    </row>
    <row r="34" spans="2:10">
      <c r="B34" s="23"/>
      <c r="C34" s="13" t="s">
        <v>70</v>
      </c>
      <c r="D34" s="14" t="s">
        <v>16</v>
      </c>
      <c r="E34" s="16" t="s">
        <v>71</v>
      </c>
      <c r="F34" s="31" t="s">
        <v>72</v>
      </c>
      <c r="G34" s="17" t="s">
        <v>19</v>
      </c>
      <c r="H34" s="18">
        <v>5350</v>
      </c>
      <c r="I34" s="18">
        <f t="shared" si="0"/>
        <v>10700</v>
      </c>
      <c r="J34" s="19">
        <v>2</v>
      </c>
    </row>
    <row r="35" spans="2:10">
      <c r="B35" s="23">
        <v>44711</v>
      </c>
      <c r="C35" s="13" t="s">
        <v>73</v>
      </c>
      <c r="D35" s="14" t="s">
        <v>16</v>
      </c>
      <c r="E35" s="16" t="s">
        <v>74</v>
      </c>
      <c r="F35" s="31" t="s">
        <v>75</v>
      </c>
      <c r="G35" s="17" t="s">
        <v>19</v>
      </c>
      <c r="H35" s="18">
        <v>105.61</v>
      </c>
      <c r="I35" s="18">
        <f t="shared" si="0"/>
        <v>60092.09</v>
      </c>
      <c r="J35" s="19">
        <v>569</v>
      </c>
    </row>
    <row r="36" spans="2:10">
      <c r="B36" s="23"/>
      <c r="C36" s="13" t="s">
        <v>70</v>
      </c>
      <c r="D36" s="14" t="s">
        <v>16</v>
      </c>
      <c r="E36" s="16" t="s">
        <v>76</v>
      </c>
      <c r="F36" s="31" t="s">
        <v>77</v>
      </c>
      <c r="G36" s="17" t="s">
        <v>78</v>
      </c>
      <c r="H36" s="18">
        <v>735</v>
      </c>
      <c r="I36" s="18">
        <f t="shared" si="0"/>
        <v>98490</v>
      </c>
      <c r="J36" s="19">
        <v>134</v>
      </c>
    </row>
    <row r="37" spans="2:10">
      <c r="B37" s="23">
        <v>45330</v>
      </c>
      <c r="C37" s="13" t="s">
        <v>79</v>
      </c>
      <c r="D37" s="14" t="s">
        <v>16</v>
      </c>
      <c r="E37" s="16" t="s">
        <v>80</v>
      </c>
      <c r="F37" s="31" t="s">
        <v>81</v>
      </c>
      <c r="G37" s="17" t="s">
        <v>19</v>
      </c>
      <c r="H37" s="18">
        <v>67</v>
      </c>
      <c r="I37" s="18">
        <f t="shared" si="0"/>
        <v>21306</v>
      </c>
      <c r="J37" s="19">
        <v>318</v>
      </c>
    </row>
    <row r="38" spans="2:10">
      <c r="B38" s="23">
        <v>45330</v>
      </c>
      <c r="C38" s="13" t="s">
        <v>82</v>
      </c>
      <c r="D38" s="14" t="s">
        <v>16</v>
      </c>
      <c r="E38" s="16" t="s">
        <v>83</v>
      </c>
      <c r="F38" s="31" t="s">
        <v>84</v>
      </c>
      <c r="G38" s="17" t="s">
        <v>85</v>
      </c>
      <c r="H38" s="18">
        <v>73.16</v>
      </c>
      <c r="I38" s="18">
        <f t="shared" si="0"/>
        <v>24362.28</v>
      </c>
      <c r="J38" s="19">
        <v>333</v>
      </c>
    </row>
    <row r="39" spans="2:10">
      <c r="B39" s="23">
        <v>43435</v>
      </c>
      <c r="C39" s="23">
        <v>43462</v>
      </c>
      <c r="D39" s="14" t="s">
        <v>16</v>
      </c>
      <c r="E39" s="16" t="s">
        <v>86</v>
      </c>
      <c r="F39" s="31" t="s">
        <v>87</v>
      </c>
      <c r="G39" s="17" t="s">
        <v>48</v>
      </c>
      <c r="H39" s="18">
        <v>0</v>
      </c>
      <c r="I39" s="18">
        <f t="shared" si="0"/>
        <v>0</v>
      </c>
      <c r="J39" s="19">
        <v>2</v>
      </c>
    </row>
    <row r="40" spans="2:10">
      <c r="B40" s="23">
        <v>43435</v>
      </c>
      <c r="C40" s="23">
        <v>43462</v>
      </c>
      <c r="D40" s="14" t="s">
        <v>16</v>
      </c>
      <c r="E40" s="16" t="s">
        <v>88</v>
      </c>
      <c r="F40" s="31" t="s">
        <v>89</v>
      </c>
      <c r="G40" s="17" t="s">
        <v>48</v>
      </c>
      <c r="H40" s="18">
        <v>0</v>
      </c>
      <c r="I40" s="18">
        <f t="shared" si="0"/>
        <v>0</v>
      </c>
      <c r="J40" s="19">
        <v>37</v>
      </c>
    </row>
    <row r="41" spans="2:10">
      <c r="B41" s="23">
        <v>43909</v>
      </c>
      <c r="C41" s="13" t="s">
        <v>90</v>
      </c>
      <c r="D41" s="14" t="s">
        <v>16</v>
      </c>
      <c r="E41" s="16" t="s">
        <v>91</v>
      </c>
      <c r="F41" s="31" t="s">
        <v>92</v>
      </c>
      <c r="G41" s="17" t="s">
        <v>48</v>
      </c>
      <c r="H41" s="18">
        <v>15500</v>
      </c>
      <c r="I41" s="18">
        <f t="shared" si="0"/>
        <v>527000</v>
      </c>
      <c r="J41" s="19">
        <v>34</v>
      </c>
    </row>
    <row r="42" spans="2:10">
      <c r="B42" s="23">
        <v>44783</v>
      </c>
      <c r="C42" s="13" t="s">
        <v>93</v>
      </c>
      <c r="D42" s="14" t="s">
        <v>16</v>
      </c>
      <c r="E42" s="16" t="s">
        <v>94</v>
      </c>
      <c r="F42" s="31" t="s">
        <v>95</v>
      </c>
      <c r="G42" s="17" t="s">
        <v>19</v>
      </c>
      <c r="H42" s="18">
        <v>850</v>
      </c>
      <c r="I42" s="18">
        <f t="shared" si="0"/>
        <v>1060800</v>
      </c>
      <c r="J42" s="30">
        <v>1248</v>
      </c>
    </row>
    <row r="43" spans="2:10">
      <c r="B43" s="23">
        <v>44145</v>
      </c>
      <c r="C43" s="13" t="s">
        <v>96</v>
      </c>
      <c r="D43" s="14" t="s">
        <v>16</v>
      </c>
      <c r="E43" s="16" t="s">
        <v>97</v>
      </c>
      <c r="F43" s="31" t="s">
        <v>98</v>
      </c>
      <c r="G43" s="17" t="s">
        <v>19</v>
      </c>
      <c r="H43" s="18">
        <v>1003</v>
      </c>
      <c r="I43" s="18">
        <f t="shared" si="0"/>
        <v>1032087</v>
      </c>
      <c r="J43" s="30">
        <v>1029</v>
      </c>
    </row>
    <row r="44" spans="2:10">
      <c r="B44" s="23"/>
      <c r="C44" s="13" t="s">
        <v>99</v>
      </c>
      <c r="D44" s="14" t="s">
        <v>16</v>
      </c>
      <c r="E44" s="16" t="s">
        <v>100</v>
      </c>
      <c r="F44" s="31" t="s">
        <v>101</v>
      </c>
      <c r="G44" s="17" t="s">
        <v>48</v>
      </c>
      <c r="H44" s="18">
        <v>1940.6</v>
      </c>
      <c r="I44" s="18">
        <f t="shared" si="0"/>
        <v>5821.7999999999993</v>
      </c>
      <c r="J44" s="19">
        <v>3</v>
      </c>
    </row>
    <row r="45" spans="2:10">
      <c r="B45" s="23"/>
      <c r="C45" s="13" t="s">
        <v>99</v>
      </c>
      <c r="D45" s="14" t="s">
        <v>16</v>
      </c>
      <c r="E45" s="16" t="s">
        <v>102</v>
      </c>
      <c r="F45" s="31" t="s">
        <v>103</v>
      </c>
      <c r="G45" s="17" t="s">
        <v>19</v>
      </c>
      <c r="H45" s="18">
        <v>1940.6</v>
      </c>
      <c r="I45" s="18">
        <f t="shared" si="0"/>
        <v>3881.2</v>
      </c>
      <c r="J45" s="19">
        <v>2</v>
      </c>
    </row>
    <row r="46" spans="2:10">
      <c r="B46" s="23">
        <v>45330</v>
      </c>
      <c r="C46" s="13" t="s">
        <v>79</v>
      </c>
      <c r="D46" s="14" t="s">
        <v>16</v>
      </c>
      <c r="E46" s="16" t="s">
        <v>104</v>
      </c>
      <c r="F46" s="31" t="s">
        <v>105</v>
      </c>
      <c r="G46" s="17" t="s">
        <v>19</v>
      </c>
      <c r="H46" s="18">
        <v>2298</v>
      </c>
      <c r="I46" s="18">
        <f t="shared" si="0"/>
        <v>114900</v>
      </c>
      <c r="J46" s="19">
        <v>50</v>
      </c>
    </row>
    <row r="47" spans="2:10">
      <c r="B47" s="23">
        <v>45330</v>
      </c>
      <c r="C47" s="13" t="s">
        <v>79</v>
      </c>
      <c r="D47" s="14" t="s">
        <v>16</v>
      </c>
      <c r="E47" s="16" t="s">
        <v>106</v>
      </c>
      <c r="F47" s="31" t="s">
        <v>107</v>
      </c>
      <c r="G47" s="17" t="s">
        <v>19</v>
      </c>
      <c r="H47" s="18">
        <v>2248</v>
      </c>
      <c r="I47" s="18">
        <f t="shared" si="0"/>
        <v>101160</v>
      </c>
      <c r="J47" s="19">
        <v>45</v>
      </c>
    </row>
    <row r="48" spans="2:10">
      <c r="B48" s="23">
        <v>44965</v>
      </c>
      <c r="C48" s="13" t="s">
        <v>108</v>
      </c>
      <c r="D48" s="14" t="s">
        <v>16</v>
      </c>
      <c r="E48" s="16" t="s">
        <v>109</v>
      </c>
      <c r="F48" s="31" t="s">
        <v>110</v>
      </c>
      <c r="G48" s="17" t="s">
        <v>19</v>
      </c>
      <c r="H48" s="18">
        <v>558.26</v>
      </c>
      <c r="I48" s="18">
        <f t="shared" si="0"/>
        <v>17306.060000000001</v>
      </c>
      <c r="J48" s="19">
        <v>31</v>
      </c>
    </row>
    <row r="49" spans="2:11">
      <c r="B49" s="23">
        <v>44965</v>
      </c>
      <c r="C49" s="13" t="s">
        <v>108</v>
      </c>
      <c r="D49" s="14" t="s">
        <v>16</v>
      </c>
      <c r="E49" s="16" t="s">
        <v>111</v>
      </c>
      <c r="F49" s="31" t="s">
        <v>112</v>
      </c>
      <c r="G49" s="17" t="s">
        <v>19</v>
      </c>
      <c r="H49" s="18">
        <v>558.26</v>
      </c>
      <c r="I49" s="18">
        <f t="shared" si="0"/>
        <v>16747.8</v>
      </c>
      <c r="J49" s="19">
        <v>30</v>
      </c>
    </row>
    <row r="50" spans="2:11">
      <c r="B50" s="23">
        <v>45330</v>
      </c>
      <c r="C50" s="13" t="s">
        <v>79</v>
      </c>
      <c r="D50" s="14" t="s">
        <v>16</v>
      </c>
      <c r="E50" s="16" t="s">
        <v>113</v>
      </c>
      <c r="F50" s="31" t="s">
        <v>114</v>
      </c>
      <c r="G50" s="17" t="s">
        <v>19</v>
      </c>
      <c r="H50" s="18">
        <v>2298</v>
      </c>
      <c r="I50" s="18">
        <f t="shared" si="0"/>
        <v>50556</v>
      </c>
      <c r="J50" s="19">
        <v>22</v>
      </c>
    </row>
    <row r="51" spans="2:11">
      <c r="B51" s="23">
        <v>45330</v>
      </c>
      <c r="C51" s="13" t="s">
        <v>79</v>
      </c>
      <c r="D51" s="14" t="s">
        <v>16</v>
      </c>
      <c r="E51" s="16" t="s">
        <v>115</v>
      </c>
      <c r="F51" s="31" t="s">
        <v>116</v>
      </c>
      <c r="G51" s="17" t="s">
        <v>19</v>
      </c>
      <c r="H51" s="18">
        <v>2248</v>
      </c>
      <c r="I51" s="18">
        <f t="shared" si="0"/>
        <v>49456</v>
      </c>
      <c r="J51" s="19">
        <v>22</v>
      </c>
    </row>
    <row r="52" spans="2:11">
      <c r="B52" s="23">
        <v>44595</v>
      </c>
      <c r="C52" s="13" t="s">
        <v>117</v>
      </c>
      <c r="D52" s="14" t="s">
        <v>16</v>
      </c>
      <c r="E52" s="16" t="s">
        <v>118</v>
      </c>
      <c r="F52" s="31" t="s">
        <v>119</v>
      </c>
      <c r="G52" s="17" t="s">
        <v>19</v>
      </c>
      <c r="H52" s="18">
        <v>1357</v>
      </c>
      <c r="I52" s="18">
        <f t="shared" si="0"/>
        <v>18998</v>
      </c>
      <c r="J52" s="19">
        <v>14</v>
      </c>
    </row>
    <row r="53" spans="2:11">
      <c r="B53" s="23">
        <v>44595</v>
      </c>
      <c r="C53" s="13" t="s">
        <v>117</v>
      </c>
      <c r="D53" s="14" t="s">
        <v>16</v>
      </c>
      <c r="E53" s="16" t="s">
        <v>120</v>
      </c>
      <c r="F53" s="31" t="s">
        <v>121</v>
      </c>
      <c r="G53" s="17" t="s">
        <v>19</v>
      </c>
      <c r="H53" s="18">
        <v>1357</v>
      </c>
      <c r="I53" s="18">
        <f t="shared" si="0"/>
        <v>21712</v>
      </c>
      <c r="J53" s="19">
        <v>16</v>
      </c>
    </row>
    <row r="54" spans="2:11">
      <c r="B54" s="23">
        <v>44595</v>
      </c>
      <c r="C54" s="13" t="s">
        <v>117</v>
      </c>
      <c r="D54" s="14" t="s">
        <v>16</v>
      </c>
      <c r="E54" s="16" t="s">
        <v>122</v>
      </c>
      <c r="F54" s="31" t="s">
        <v>123</v>
      </c>
      <c r="G54" s="17" t="s">
        <v>19</v>
      </c>
      <c r="H54" s="18">
        <v>1357</v>
      </c>
      <c r="I54" s="18">
        <f t="shared" si="0"/>
        <v>23069</v>
      </c>
      <c r="J54" s="19">
        <v>17</v>
      </c>
    </row>
    <row r="55" spans="2:11">
      <c r="B55" s="23">
        <v>44595</v>
      </c>
      <c r="C55" s="13" t="s">
        <v>117</v>
      </c>
      <c r="D55" s="14" t="s">
        <v>16</v>
      </c>
      <c r="E55" s="22" t="s">
        <v>124</v>
      </c>
      <c r="F55" s="31" t="s">
        <v>125</v>
      </c>
      <c r="G55" s="20" t="s">
        <v>19</v>
      </c>
      <c r="H55" s="18">
        <v>3825.61</v>
      </c>
      <c r="I55" s="18">
        <f t="shared" si="0"/>
        <v>42081.71</v>
      </c>
      <c r="J55" s="19">
        <v>11</v>
      </c>
    </row>
    <row r="56" spans="2:11">
      <c r="B56" s="23">
        <v>44595</v>
      </c>
      <c r="C56" s="13" t="s">
        <v>117</v>
      </c>
      <c r="D56" s="14" t="s">
        <v>16</v>
      </c>
      <c r="E56" s="22" t="s">
        <v>126</v>
      </c>
      <c r="F56" s="31" t="s">
        <v>127</v>
      </c>
      <c r="G56" s="20" t="s">
        <v>19</v>
      </c>
      <c r="H56" s="18">
        <v>2103.0100000000002</v>
      </c>
      <c r="I56" s="18">
        <f t="shared" si="0"/>
        <v>29442.140000000003</v>
      </c>
      <c r="J56" s="19">
        <v>14</v>
      </c>
    </row>
    <row r="57" spans="2:11">
      <c r="B57" s="23">
        <v>44847</v>
      </c>
      <c r="C57" s="13" t="s">
        <v>128</v>
      </c>
      <c r="D57" s="14" t="s">
        <v>16</v>
      </c>
      <c r="E57" s="16" t="s">
        <v>129</v>
      </c>
      <c r="F57" s="31" t="s">
        <v>130</v>
      </c>
      <c r="G57" s="17" t="s">
        <v>48</v>
      </c>
      <c r="H57" s="18">
        <v>1815</v>
      </c>
      <c r="I57" s="18">
        <f t="shared" si="0"/>
        <v>78045</v>
      </c>
      <c r="J57" s="19">
        <v>43</v>
      </c>
    </row>
    <row r="58" spans="2:11">
      <c r="B58" s="23">
        <v>44847</v>
      </c>
      <c r="C58" s="13" t="s">
        <v>128</v>
      </c>
      <c r="D58" s="14" t="s">
        <v>16</v>
      </c>
      <c r="E58" s="16" t="s">
        <v>131</v>
      </c>
      <c r="F58" s="31" t="s">
        <v>132</v>
      </c>
      <c r="G58" s="17" t="s">
        <v>19</v>
      </c>
      <c r="H58" s="18">
        <v>1280</v>
      </c>
      <c r="I58" s="18">
        <f t="shared" si="0"/>
        <v>55040</v>
      </c>
      <c r="J58" s="19">
        <v>43</v>
      </c>
    </row>
    <row r="59" spans="2:11">
      <c r="B59" s="23">
        <v>44847</v>
      </c>
      <c r="C59" s="13" t="s">
        <v>128</v>
      </c>
      <c r="D59" s="14" t="s">
        <v>16</v>
      </c>
      <c r="E59" s="16" t="s">
        <v>133</v>
      </c>
      <c r="F59" s="31" t="s">
        <v>134</v>
      </c>
      <c r="G59" s="17" t="s">
        <v>19</v>
      </c>
      <c r="H59" s="18">
        <v>1280</v>
      </c>
      <c r="I59" s="18">
        <f t="shared" si="0"/>
        <v>55040</v>
      </c>
      <c r="J59" s="19">
        <v>43</v>
      </c>
    </row>
    <row r="60" spans="2:11">
      <c r="B60" s="23">
        <v>44847</v>
      </c>
      <c r="C60" s="13" t="s">
        <v>128</v>
      </c>
      <c r="D60" s="14" t="s">
        <v>16</v>
      </c>
      <c r="E60" s="16" t="s">
        <v>135</v>
      </c>
      <c r="F60" s="31" t="s">
        <v>136</v>
      </c>
      <c r="G60" s="17" t="s">
        <v>19</v>
      </c>
      <c r="H60" s="18">
        <v>1280</v>
      </c>
      <c r="I60" s="18">
        <f t="shared" si="0"/>
        <v>49920</v>
      </c>
      <c r="J60" s="19">
        <v>39</v>
      </c>
    </row>
    <row r="61" spans="2:11">
      <c r="B61" s="23"/>
      <c r="C61" s="14" t="s">
        <v>137</v>
      </c>
      <c r="D61" s="14" t="s">
        <v>16</v>
      </c>
      <c r="E61" s="16" t="s">
        <v>138</v>
      </c>
      <c r="F61" s="31" t="s">
        <v>139</v>
      </c>
      <c r="G61" s="17" t="s">
        <v>19</v>
      </c>
      <c r="H61" s="18">
        <v>6326.81</v>
      </c>
      <c r="I61" s="18">
        <f t="shared" si="0"/>
        <v>37960.86</v>
      </c>
      <c r="J61" s="19">
        <v>6</v>
      </c>
    </row>
    <row r="62" spans="2:11">
      <c r="B62" s="23"/>
      <c r="C62" s="13" t="s">
        <v>140</v>
      </c>
      <c r="D62" s="14" t="s">
        <v>16</v>
      </c>
      <c r="E62" s="16" t="s">
        <v>141</v>
      </c>
      <c r="F62" s="31" t="s">
        <v>142</v>
      </c>
      <c r="G62" s="17" t="s">
        <v>19</v>
      </c>
      <c r="H62" s="18">
        <v>0</v>
      </c>
      <c r="I62" s="18">
        <f t="shared" si="0"/>
        <v>0</v>
      </c>
      <c r="J62" s="19">
        <v>200</v>
      </c>
    </row>
    <row r="63" spans="2:11">
      <c r="B63" s="23"/>
      <c r="C63" s="13" t="s">
        <v>117</v>
      </c>
      <c r="D63" s="14" t="s">
        <v>16</v>
      </c>
      <c r="E63" s="16" t="s">
        <v>143</v>
      </c>
      <c r="F63" s="31" t="s">
        <v>144</v>
      </c>
      <c r="G63" s="17" t="s">
        <v>19</v>
      </c>
      <c r="H63" s="18">
        <v>1288.634</v>
      </c>
      <c r="I63" s="18">
        <f t="shared" si="0"/>
        <v>37370.385999999999</v>
      </c>
      <c r="J63" s="19">
        <v>29</v>
      </c>
    </row>
    <row r="64" spans="2:11">
      <c r="B64" s="23"/>
      <c r="C64" s="14" t="s">
        <v>137</v>
      </c>
      <c r="D64" s="14" t="s">
        <v>16</v>
      </c>
      <c r="E64" s="16" t="s">
        <v>138</v>
      </c>
      <c r="F64" s="31" t="s">
        <v>145</v>
      </c>
      <c r="G64" s="17" t="s">
        <v>19</v>
      </c>
      <c r="H64" s="18">
        <v>6326.81</v>
      </c>
      <c r="I64" s="18">
        <f t="shared" si="0"/>
        <v>31634.050000000003</v>
      </c>
      <c r="J64" s="19">
        <v>5</v>
      </c>
      <c r="K64" s="29"/>
    </row>
    <row r="65" spans="2:10">
      <c r="B65" s="23">
        <v>44847</v>
      </c>
      <c r="C65" s="13" t="s">
        <v>146</v>
      </c>
      <c r="D65" s="14" t="s">
        <v>16</v>
      </c>
      <c r="E65" s="16" t="s">
        <v>147</v>
      </c>
      <c r="F65" s="31" t="s">
        <v>148</v>
      </c>
      <c r="G65" s="17" t="s">
        <v>19</v>
      </c>
      <c r="H65" s="18">
        <v>14</v>
      </c>
      <c r="I65" s="18">
        <f t="shared" si="0"/>
        <v>9646</v>
      </c>
      <c r="J65" s="19">
        <v>689</v>
      </c>
    </row>
    <row r="66" spans="2:10">
      <c r="B66" s="23">
        <v>44965</v>
      </c>
      <c r="C66" s="13" t="s">
        <v>23</v>
      </c>
      <c r="D66" s="14" t="s">
        <v>16</v>
      </c>
      <c r="E66" s="16" t="s">
        <v>149</v>
      </c>
      <c r="F66" s="31" t="s">
        <v>150</v>
      </c>
      <c r="G66" s="17" t="s">
        <v>19</v>
      </c>
      <c r="H66" s="18">
        <v>49.79</v>
      </c>
      <c r="I66" s="18">
        <f t="shared" si="0"/>
        <v>248.95</v>
      </c>
      <c r="J66" s="19">
        <v>5</v>
      </c>
    </row>
    <row r="67" spans="2:10">
      <c r="B67" s="23">
        <v>44595</v>
      </c>
      <c r="C67" s="13" t="s">
        <v>151</v>
      </c>
      <c r="D67" s="14" t="s">
        <v>16</v>
      </c>
      <c r="E67" s="16" t="s">
        <v>152</v>
      </c>
      <c r="F67" s="31" t="s">
        <v>153</v>
      </c>
      <c r="G67" s="17" t="s">
        <v>19</v>
      </c>
      <c r="H67" s="18">
        <v>67.280500000000004</v>
      </c>
      <c r="I67" s="18">
        <f t="shared" si="0"/>
        <v>24893.785</v>
      </c>
      <c r="J67" s="19">
        <v>370</v>
      </c>
    </row>
    <row r="68" spans="2:10">
      <c r="B68" s="23">
        <v>45306</v>
      </c>
      <c r="C68" s="13" t="s">
        <v>154</v>
      </c>
      <c r="D68" s="14" t="s">
        <v>16</v>
      </c>
      <c r="E68" s="16" t="s">
        <v>155</v>
      </c>
      <c r="F68" s="31" t="s">
        <v>156</v>
      </c>
      <c r="G68" s="17" t="s">
        <v>19</v>
      </c>
      <c r="H68" s="18">
        <v>3500</v>
      </c>
      <c r="I68" s="18">
        <f t="shared" si="0"/>
        <v>570500</v>
      </c>
      <c r="J68" s="19">
        <v>163</v>
      </c>
    </row>
    <row r="69" spans="2:10">
      <c r="B69" s="23">
        <v>44145</v>
      </c>
      <c r="C69" s="13" t="s">
        <v>157</v>
      </c>
      <c r="D69" s="14" t="s">
        <v>16</v>
      </c>
      <c r="E69" s="16" t="s">
        <v>158</v>
      </c>
      <c r="F69" s="31" t="s">
        <v>159</v>
      </c>
      <c r="G69" s="17" t="s">
        <v>19</v>
      </c>
      <c r="H69" s="18">
        <v>2800</v>
      </c>
      <c r="I69" s="18">
        <f t="shared" si="0"/>
        <v>128800</v>
      </c>
      <c r="J69" s="19">
        <v>46</v>
      </c>
    </row>
    <row r="70" spans="2:10">
      <c r="B70" s="23">
        <v>44145</v>
      </c>
      <c r="C70" s="13" t="s">
        <v>157</v>
      </c>
      <c r="D70" s="14" t="s">
        <v>16</v>
      </c>
      <c r="E70" s="16" t="s">
        <v>160</v>
      </c>
      <c r="F70" s="31" t="s">
        <v>161</v>
      </c>
      <c r="G70" s="17" t="s">
        <v>19</v>
      </c>
      <c r="H70" s="18">
        <v>2800</v>
      </c>
      <c r="I70" s="18">
        <f t="shared" si="0"/>
        <v>22400</v>
      </c>
      <c r="J70" s="19">
        <v>8</v>
      </c>
    </row>
    <row r="71" spans="2:10">
      <c r="B71" s="23">
        <v>44145</v>
      </c>
      <c r="C71" s="13" t="s">
        <v>157</v>
      </c>
      <c r="D71" s="14" t="s">
        <v>16</v>
      </c>
      <c r="E71" s="16" t="s">
        <v>162</v>
      </c>
      <c r="F71" s="31" t="s">
        <v>163</v>
      </c>
      <c r="G71" s="17" t="s">
        <v>19</v>
      </c>
      <c r="H71" s="18">
        <v>2800</v>
      </c>
      <c r="I71" s="18">
        <f t="shared" si="0"/>
        <v>1251600</v>
      </c>
      <c r="J71" s="19">
        <v>447</v>
      </c>
    </row>
    <row r="72" spans="2:10">
      <c r="B72" s="23">
        <v>44145</v>
      </c>
      <c r="C72" s="13" t="s">
        <v>157</v>
      </c>
      <c r="D72" s="14" t="s">
        <v>16</v>
      </c>
      <c r="E72" s="16" t="s">
        <v>164</v>
      </c>
      <c r="F72" s="31" t="s">
        <v>165</v>
      </c>
      <c r="G72" s="17" t="s">
        <v>19</v>
      </c>
      <c r="H72" s="18">
        <v>2800</v>
      </c>
      <c r="I72" s="18">
        <f t="shared" si="0"/>
        <v>19600</v>
      </c>
      <c r="J72" s="19">
        <v>7</v>
      </c>
    </row>
    <row r="73" spans="2:10">
      <c r="B73" s="23">
        <v>44145</v>
      </c>
      <c r="C73" s="13" t="s">
        <v>157</v>
      </c>
      <c r="D73" s="14" t="s">
        <v>16</v>
      </c>
      <c r="E73" s="16" t="s">
        <v>166</v>
      </c>
      <c r="F73" s="31" t="s">
        <v>167</v>
      </c>
      <c r="G73" s="17" t="s">
        <v>19</v>
      </c>
      <c r="H73" s="18">
        <v>2800</v>
      </c>
      <c r="I73" s="18">
        <f t="shared" si="0"/>
        <v>198800</v>
      </c>
      <c r="J73" s="19">
        <v>71</v>
      </c>
    </row>
    <row r="74" spans="2:10">
      <c r="B74" s="23">
        <v>44145</v>
      </c>
      <c r="C74" s="13" t="s">
        <v>157</v>
      </c>
      <c r="D74" s="14" t="s">
        <v>16</v>
      </c>
      <c r="E74" s="16" t="s">
        <v>168</v>
      </c>
      <c r="F74" s="31" t="s">
        <v>169</v>
      </c>
      <c r="G74" s="17" t="s">
        <v>19</v>
      </c>
      <c r="H74" s="18">
        <v>2800</v>
      </c>
      <c r="I74" s="18">
        <f t="shared" si="0"/>
        <v>246400</v>
      </c>
      <c r="J74" s="19">
        <v>88</v>
      </c>
    </row>
    <row r="75" spans="2:10">
      <c r="B75" s="23"/>
      <c r="C75" s="13" t="s">
        <v>20</v>
      </c>
      <c r="D75" s="14" t="s">
        <v>16</v>
      </c>
      <c r="E75" s="16" t="s">
        <v>170</v>
      </c>
      <c r="F75" s="31" t="s">
        <v>171</v>
      </c>
      <c r="G75" s="17" t="s">
        <v>19</v>
      </c>
      <c r="H75" s="18">
        <v>910</v>
      </c>
      <c r="I75" s="18">
        <f t="shared" si="0"/>
        <v>0</v>
      </c>
      <c r="J75" s="19">
        <v>0</v>
      </c>
    </row>
    <row r="76" spans="2:10">
      <c r="B76" s="23">
        <v>42972</v>
      </c>
      <c r="C76" s="13" t="s">
        <v>172</v>
      </c>
      <c r="D76" s="14" t="s">
        <v>16</v>
      </c>
      <c r="E76" s="16" t="s">
        <v>173</v>
      </c>
      <c r="F76" s="31" t="s">
        <v>174</v>
      </c>
      <c r="G76" s="17" t="s">
        <v>19</v>
      </c>
      <c r="H76" s="18">
        <v>745</v>
      </c>
      <c r="I76" s="18">
        <f t="shared" si="0"/>
        <v>335995</v>
      </c>
      <c r="J76" s="19">
        <v>451</v>
      </c>
    </row>
    <row r="77" spans="2:10">
      <c r="B77" s="23">
        <v>44965</v>
      </c>
      <c r="C77" s="13" t="s">
        <v>175</v>
      </c>
      <c r="D77" s="14" t="s">
        <v>16</v>
      </c>
      <c r="E77" s="16" t="s">
        <v>176</v>
      </c>
      <c r="F77" s="31" t="s">
        <v>177</v>
      </c>
      <c r="G77" s="17" t="s">
        <v>19</v>
      </c>
      <c r="H77" s="18">
        <v>90</v>
      </c>
      <c r="I77" s="18">
        <f t="shared" ref="I77:I142" si="1">J77*H77</f>
        <v>31770</v>
      </c>
      <c r="J77" s="19">
        <v>353</v>
      </c>
    </row>
    <row r="78" spans="2:10">
      <c r="B78" s="23"/>
      <c r="C78" s="13" t="s">
        <v>178</v>
      </c>
      <c r="D78" s="14" t="s">
        <v>16</v>
      </c>
      <c r="E78" s="16" t="s">
        <v>179</v>
      </c>
      <c r="F78" s="31" t="s">
        <v>180</v>
      </c>
      <c r="G78" s="17" t="s">
        <v>19</v>
      </c>
      <c r="H78" s="18">
        <v>310</v>
      </c>
      <c r="I78" s="18">
        <f t="shared" si="1"/>
        <v>9920</v>
      </c>
      <c r="J78" s="19">
        <v>32</v>
      </c>
    </row>
    <row r="79" spans="2:10">
      <c r="B79" s="23">
        <v>44258</v>
      </c>
      <c r="C79" s="13" t="s">
        <v>151</v>
      </c>
      <c r="D79" s="14" t="s">
        <v>16</v>
      </c>
      <c r="E79" s="16" t="s">
        <v>181</v>
      </c>
      <c r="F79" s="31" t="s">
        <v>182</v>
      </c>
      <c r="G79" s="17" t="s">
        <v>19</v>
      </c>
      <c r="H79" s="18">
        <v>225</v>
      </c>
      <c r="I79" s="18">
        <f t="shared" si="1"/>
        <v>0</v>
      </c>
      <c r="J79" s="19">
        <v>0</v>
      </c>
    </row>
    <row r="80" spans="2:10">
      <c r="B80" s="23"/>
      <c r="C80" s="13" t="s">
        <v>183</v>
      </c>
      <c r="D80" s="14" t="s">
        <v>16</v>
      </c>
      <c r="E80" s="16" t="s">
        <v>184</v>
      </c>
      <c r="F80" s="31" t="s">
        <v>185</v>
      </c>
      <c r="G80" s="17" t="s">
        <v>19</v>
      </c>
      <c r="H80" s="18">
        <v>13712.64</v>
      </c>
      <c r="I80" s="18">
        <f t="shared" si="1"/>
        <v>0</v>
      </c>
      <c r="J80" s="19">
        <v>0</v>
      </c>
    </row>
    <row r="81" spans="2:11">
      <c r="B81" s="23"/>
      <c r="C81" s="13" t="s">
        <v>20</v>
      </c>
      <c r="D81" s="14" t="s">
        <v>16</v>
      </c>
      <c r="E81" s="16" t="s">
        <v>186</v>
      </c>
      <c r="F81" s="31" t="s">
        <v>187</v>
      </c>
      <c r="G81" s="17" t="s">
        <v>19</v>
      </c>
      <c r="H81" s="18">
        <v>0</v>
      </c>
      <c r="I81" s="18">
        <f t="shared" si="1"/>
        <v>0</v>
      </c>
      <c r="J81" s="19">
        <v>674</v>
      </c>
    </row>
    <row r="82" spans="2:11">
      <c r="B82" s="23"/>
      <c r="C82" s="13" t="s">
        <v>70</v>
      </c>
      <c r="D82" s="14" t="s">
        <v>16</v>
      </c>
      <c r="E82" s="16" t="s">
        <v>188</v>
      </c>
      <c r="F82" s="31" t="s">
        <v>189</v>
      </c>
      <c r="G82" s="17" t="s">
        <v>19</v>
      </c>
      <c r="H82" s="18">
        <v>0</v>
      </c>
      <c r="I82" s="18">
        <f t="shared" si="1"/>
        <v>0</v>
      </c>
      <c r="J82" s="19">
        <v>48</v>
      </c>
    </row>
    <row r="83" spans="2:11">
      <c r="B83" s="23">
        <v>44965</v>
      </c>
      <c r="C83" s="13" t="s">
        <v>175</v>
      </c>
      <c r="D83" s="14" t="s">
        <v>16</v>
      </c>
      <c r="E83" s="16" t="s">
        <v>190</v>
      </c>
      <c r="F83" s="31" t="s">
        <v>191</v>
      </c>
      <c r="G83" s="17" t="s">
        <v>85</v>
      </c>
      <c r="H83" s="18">
        <v>155</v>
      </c>
      <c r="I83" s="18">
        <f t="shared" si="1"/>
        <v>10850</v>
      </c>
      <c r="J83" s="19">
        <v>70</v>
      </c>
    </row>
    <row r="84" spans="2:11">
      <c r="B84" s="23"/>
      <c r="C84" s="13" t="s">
        <v>192</v>
      </c>
      <c r="D84" s="14" t="s">
        <v>16</v>
      </c>
      <c r="E84" s="16" t="s">
        <v>193</v>
      </c>
      <c r="F84" s="42" t="s">
        <v>194</v>
      </c>
      <c r="G84" s="43" t="s">
        <v>85</v>
      </c>
      <c r="H84" s="44">
        <v>88.5</v>
      </c>
      <c r="I84" s="44">
        <f t="shared" si="1"/>
        <v>0</v>
      </c>
      <c r="J84" s="45">
        <v>0</v>
      </c>
    </row>
    <row r="85" spans="2:11">
      <c r="B85" s="23">
        <v>45330</v>
      </c>
      <c r="C85" s="13" t="s">
        <v>82</v>
      </c>
      <c r="D85" s="14" t="s">
        <v>16</v>
      </c>
      <c r="E85" s="16" t="s">
        <v>195</v>
      </c>
      <c r="F85" s="31" t="s">
        <v>196</v>
      </c>
      <c r="G85" s="17" t="s">
        <v>85</v>
      </c>
      <c r="H85" s="18">
        <v>55</v>
      </c>
      <c r="I85" s="18">
        <f t="shared" si="1"/>
        <v>24805</v>
      </c>
      <c r="J85" s="19">
        <v>451</v>
      </c>
    </row>
    <row r="86" spans="2:11">
      <c r="B86" s="23">
        <v>45330</v>
      </c>
      <c r="C86" s="13" t="s">
        <v>82</v>
      </c>
      <c r="D86" s="14" t="s">
        <v>16</v>
      </c>
      <c r="E86" s="16" t="s">
        <v>197</v>
      </c>
      <c r="F86" s="31" t="s">
        <v>198</v>
      </c>
      <c r="G86" s="17" t="s">
        <v>85</v>
      </c>
      <c r="H86" s="18">
        <v>28</v>
      </c>
      <c r="I86" s="18">
        <f t="shared" si="1"/>
        <v>1036</v>
      </c>
      <c r="J86" s="19">
        <v>37</v>
      </c>
    </row>
    <row r="87" spans="2:11">
      <c r="B87" s="23"/>
      <c r="C87" s="14" t="s">
        <v>20</v>
      </c>
      <c r="D87" s="14" t="s">
        <v>16</v>
      </c>
      <c r="E87" s="16" t="s">
        <v>199</v>
      </c>
      <c r="F87" s="31" t="s">
        <v>200</v>
      </c>
      <c r="G87" s="17" t="s">
        <v>19</v>
      </c>
      <c r="H87" s="18">
        <v>2891</v>
      </c>
      <c r="I87" s="18">
        <f t="shared" si="1"/>
        <v>2891</v>
      </c>
      <c r="J87" s="19">
        <v>1</v>
      </c>
    </row>
    <row r="88" spans="2:11">
      <c r="B88" s="23"/>
      <c r="C88" s="14" t="s">
        <v>20</v>
      </c>
      <c r="D88" s="14" t="s">
        <v>16</v>
      </c>
      <c r="E88" s="16" t="s">
        <v>201</v>
      </c>
      <c r="F88" s="31" t="s">
        <v>202</v>
      </c>
      <c r="G88" s="17" t="s">
        <v>19</v>
      </c>
      <c r="H88" s="18">
        <v>27505</v>
      </c>
      <c r="I88" s="18">
        <f t="shared" si="1"/>
        <v>27505</v>
      </c>
      <c r="J88" s="19">
        <v>1</v>
      </c>
    </row>
    <row r="89" spans="2:11">
      <c r="B89" s="23">
        <v>45425</v>
      </c>
      <c r="C89" s="14" t="s">
        <v>203</v>
      </c>
      <c r="D89" s="14" t="s">
        <v>16</v>
      </c>
      <c r="E89" s="16" t="s">
        <v>204</v>
      </c>
      <c r="F89" s="31" t="s">
        <v>205</v>
      </c>
      <c r="G89" s="17" t="s">
        <v>19</v>
      </c>
      <c r="H89" s="18">
        <v>2120</v>
      </c>
      <c r="I89" s="18">
        <f t="shared" si="1"/>
        <v>190800</v>
      </c>
      <c r="J89" s="19">
        <v>90</v>
      </c>
    </row>
    <row r="90" spans="2:11">
      <c r="B90" s="54"/>
      <c r="C90" s="55" t="s">
        <v>20</v>
      </c>
      <c r="D90" s="55" t="s">
        <v>16</v>
      </c>
      <c r="E90" s="56" t="s">
        <v>206</v>
      </c>
      <c r="F90" s="38" t="s">
        <v>207</v>
      </c>
      <c r="G90" s="39" t="s">
        <v>19</v>
      </c>
      <c r="H90" s="40">
        <v>980</v>
      </c>
      <c r="I90" s="40">
        <f t="shared" si="1"/>
        <v>0</v>
      </c>
      <c r="J90" s="41">
        <v>0</v>
      </c>
    </row>
    <row r="91" spans="2:11">
      <c r="B91" s="23"/>
      <c r="C91" s="14" t="s">
        <v>70</v>
      </c>
      <c r="D91" s="14" t="s">
        <v>16</v>
      </c>
      <c r="E91" s="16" t="s">
        <v>208</v>
      </c>
      <c r="F91" s="31" t="s">
        <v>209</v>
      </c>
      <c r="G91" s="17" t="s">
        <v>19</v>
      </c>
      <c r="H91" s="18">
        <v>0</v>
      </c>
      <c r="I91" s="18">
        <f t="shared" si="1"/>
        <v>0</v>
      </c>
      <c r="J91" s="19">
        <v>5</v>
      </c>
    </row>
    <row r="92" spans="2:11">
      <c r="B92" s="23">
        <v>44145</v>
      </c>
      <c r="C92" s="13" t="s">
        <v>99</v>
      </c>
      <c r="D92" s="14" t="s">
        <v>16</v>
      </c>
      <c r="E92" s="16" t="s">
        <v>210</v>
      </c>
      <c r="F92" s="31" t="s">
        <v>211</v>
      </c>
      <c r="G92" s="17" t="s">
        <v>19</v>
      </c>
      <c r="H92" s="18">
        <v>254</v>
      </c>
      <c r="I92" s="18">
        <f t="shared" si="1"/>
        <v>336296</v>
      </c>
      <c r="J92" s="30">
        <v>1324</v>
      </c>
    </row>
    <row r="93" spans="2:11">
      <c r="B93" s="23">
        <v>44145</v>
      </c>
      <c r="C93" s="13" t="s">
        <v>99</v>
      </c>
      <c r="D93" s="14" t="s">
        <v>16</v>
      </c>
      <c r="E93" s="16" t="s">
        <v>212</v>
      </c>
      <c r="F93" s="31" t="s">
        <v>213</v>
      </c>
      <c r="G93" s="17" t="s">
        <v>19</v>
      </c>
      <c r="H93" s="18">
        <v>354</v>
      </c>
      <c r="I93" s="18">
        <f t="shared" si="1"/>
        <v>1057044</v>
      </c>
      <c r="J93" s="30">
        <v>2986</v>
      </c>
      <c r="K93" s="29"/>
    </row>
    <row r="94" spans="2:11">
      <c r="B94" s="23">
        <v>44145</v>
      </c>
      <c r="C94" s="13" t="s">
        <v>99</v>
      </c>
      <c r="D94" s="14" t="s">
        <v>16</v>
      </c>
      <c r="E94" s="16" t="s">
        <v>214</v>
      </c>
      <c r="F94" s="31" t="s">
        <v>215</v>
      </c>
      <c r="G94" s="17" t="s">
        <v>19</v>
      </c>
      <c r="H94" s="18">
        <v>354</v>
      </c>
      <c r="I94" s="18">
        <f t="shared" si="1"/>
        <v>840396</v>
      </c>
      <c r="J94" s="30">
        <v>2374</v>
      </c>
    </row>
    <row r="95" spans="2:11">
      <c r="B95" s="23">
        <v>44145</v>
      </c>
      <c r="C95" s="13" t="s">
        <v>99</v>
      </c>
      <c r="D95" s="14" t="s">
        <v>16</v>
      </c>
      <c r="E95" s="16" t="s">
        <v>216</v>
      </c>
      <c r="F95" s="31" t="s">
        <v>217</v>
      </c>
      <c r="G95" s="17" t="s">
        <v>19</v>
      </c>
      <c r="H95" s="18">
        <v>354</v>
      </c>
      <c r="I95" s="18">
        <f t="shared" si="1"/>
        <v>59826</v>
      </c>
      <c r="J95" s="19">
        <v>169</v>
      </c>
    </row>
    <row r="96" spans="2:11">
      <c r="B96" s="23">
        <v>44145</v>
      </c>
      <c r="C96" s="13" t="s">
        <v>99</v>
      </c>
      <c r="D96" s="14" t="s">
        <v>16</v>
      </c>
      <c r="E96" s="16" t="s">
        <v>218</v>
      </c>
      <c r="F96" s="31" t="s">
        <v>219</v>
      </c>
      <c r="G96" s="17" t="s">
        <v>19</v>
      </c>
      <c r="H96" s="18">
        <v>354</v>
      </c>
      <c r="I96" s="18">
        <f t="shared" si="1"/>
        <v>18762</v>
      </c>
      <c r="J96" s="19">
        <v>53</v>
      </c>
    </row>
    <row r="97" spans="2:10">
      <c r="B97" s="23">
        <v>44145</v>
      </c>
      <c r="C97" s="13" t="s">
        <v>220</v>
      </c>
      <c r="D97" s="14" t="s">
        <v>16</v>
      </c>
      <c r="E97" s="16" t="s">
        <v>221</v>
      </c>
      <c r="F97" s="31" t="s">
        <v>222</v>
      </c>
      <c r="G97" s="17" t="s">
        <v>19</v>
      </c>
      <c r="H97" s="18">
        <v>550</v>
      </c>
      <c r="I97" s="18">
        <f t="shared" si="1"/>
        <v>0</v>
      </c>
      <c r="J97" s="19">
        <v>0</v>
      </c>
    </row>
    <row r="98" spans="2:10">
      <c r="B98" s="23">
        <v>44145</v>
      </c>
      <c r="C98" s="13" t="s">
        <v>223</v>
      </c>
      <c r="D98" s="14" t="s">
        <v>16</v>
      </c>
      <c r="E98" s="16" t="s">
        <v>224</v>
      </c>
      <c r="F98" s="31" t="s">
        <v>225</v>
      </c>
      <c r="G98" s="17" t="s">
        <v>19</v>
      </c>
      <c r="H98" s="18">
        <v>750</v>
      </c>
      <c r="I98" s="18">
        <f t="shared" si="1"/>
        <v>3750</v>
      </c>
      <c r="J98" s="19">
        <v>5</v>
      </c>
    </row>
    <row r="99" spans="2:10">
      <c r="B99" s="23">
        <v>44426</v>
      </c>
      <c r="C99" s="13" t="s">
        <v>226</v>
      </c>
      <c r="D99" s="14" t="s">
        <v>16</v>
      </c>
      <c r="E99" s="16" t="s">
        <v>227</v>
      </c>
      <c r="F99" s="31" t="s">
        <v>228</v>
      </c>
      <c r="G99" s="17" t="s">
        <v>19</v>
      </c>
      <c r="H99" s="18">
        <v>30.255199999999999</v>
      </c>
      <c r="I99" s="18">
        <f t="shared" si="1"/>
        <v>32494.084799999997</v>
      </c>
      <c r="J99" s="30">
        <v>1074</v>
      </c>
    </row>
    <row r="100" spans="2:10">
      <c r="B100" s="23">
        <v>44258</v>
      </c>
      <c r="C100" s="13" t="s">
        <v>151</v>
      </c>
      <c r="D100" s="14" t="s">
        <v>16</v>
      </c>
      <c r="E100" s="16" t="s">
        <v>229</v>
      </c>
      <c r="F100" s="31" t="s">
        <v>230</v>
      </c>
      <c r="G100" s="17" t="s">
        <v>19</v>
      </c>
      <c r="H100" s="18">
        <v>54.19</v>
      </c>
      <c r="I100" s="18">
        <f t="shared" si="1"/>
        <v>46495.02</v>
      </c>
      <c r="J100" s="19">
        <v>858</v>
      </c>
    </row>
    <row r="101" spans="2:10">
      <c r="B101" s="23">
        <v>45208</v>
      </c>
      <c r="C101" s="14" t="s">
        <v>231</v>
      </c>
      <c r="D101" s="14" t="s">
        <v>16</v>
      </c>
      <c r="E101" s="16" t="s">
        <v>232</v>
      </c>
      <c r="F101" s="42" t="s">
        <v>233</v>
      </c>
      <c r="G101" s="43" t="s">
        <v>19</v>
      </c>
      <c r="H101" s="44">
        <v>500</v>
      </c>
      <c r="I101" s="44">
        <f t="shared" si="1"/>
        <v>88000</v>
      </c>
      <c r="J101" s="45">
        <v>176</v>
      </c>
    </row>
    <row r="102" spans="2:10">
      <c r="B102" s="23">
        <v>45330</v>
      </c>
      <c r="C102" s="13" t="s">
        <v>82</v>
      </c>
      <c r="D102" s="14" t="s">
        <v>16</v>
      </c>
      <c r="E102" s="16" t="s">
        <v>234</v>
      </c>
      <c r="F102" s="31" t="s">
        <v>235</v>
      </c>
      <c r="G102" s="17" t="s">
        <v>19</v>
      </c>
      <c r="H102" s="18">
        <v>12</v>
      </c>
      <c r="I102" s="18">
        <f t="shared" si="1"/>
        <v>114984</v>
      </c>
      <c r="J102" s="30">
        <v>9582</v>
      </c>
    </row>
    <row r="103" spans="2:10">
      <c r="B103" s="23">
        <v>45330</v>
      </c>
      <c r="C103" s="13" t="s">
        <v>79</v>
      </c>
      <c r="D103" s="58" t="s">
        <v>16</v>
      </c>
      <c r="E103" s="22" t="s">
        <v>236</v>
      </c>
      <c r="F103" s="59" t="s">
        <v>237</v>
      </c>
      <c r="G103" s="20" t="s">
        <v>238</v>
      </c>
      <c r="H103" s="21">
        <v>56.66</v>
      </c>
      <c r="I103" s="21">
        <f t="shared" si="1"/>
        <v>61306.119999999995</v>
      </c>
      <c r="J103" s="60">
        <v>1082</v>
      </c>
    </row>
    <row r="104" spans="2:10">
      <c r="B104" s="23"/>
      <c r="C104" s="14" t="s">
        <v>20</v>
      </c>
      <c r="D104" s="14" t="s">
        <v>16</v>
      </c>
      <c r="E104" s="16" t="s">
        <v>239</v>
      </c>
      <c r="F104" s="31" t="s">
        <v>240</v>
      </c>
      <c r="G104" s="17" t="s">
        <v>19</v>
      </c>
      <c r="H104" s="18">
        <v>0</v>
      </c>
      <c r="I104" s="18">
        <f t="shared" si="1"/>
        <v>0</v>
      </c>
      <c r="J104" s="19">
        <v>66</v>
      </c>
    </row>
    <row r="105" spans="2:10">
      <c r="B105" s="23">
        <v>44595</v>
      </c>
      <c r="C105" s="13" t="s">
        <v>241</v>
      </c>
      <c r="D105" s="14" t="s">
        <v>16</v>
      </c>
      <c r="E105" s="16" t="s">
        <v>242</v>
      </c>
      <c r="F105" s="31" t="s">
        <v>243</v>
      </c>
      <c r="G105" s="17" t="s">
        <v>19</v>
      </c>
      <c r="H105" s="18">
        <v>383.5</v>
      </c>
      <c r="I105" s="18">
        <f t="shared" si="1"/>
        <v>38350</v>
      </c>
      <c r="J105" s="19">
        <v>100</v>
      </c>
    </row>
    <row r="106" spans="2:10">
      <c r="B106" s="23"/>
      <c r="C106" s="14" t="s">
        <v>140</v>
      </c>
      <c r="D106" s="14" t="s">
        <v>16</v>
      </c>
      <c r="E106" s="16" t="s">
        <v>244</v>
      </c>
      <c r="F106" s="31" t="s">
        <v>245</v>
      </c>
      <c r="G106" s="17" t="s">
        <v>19</v>
      </c>
      <c r="H106" s="18">
        <v>0</v>
      </c>
      <c r="I106" s="18">
        <f t="shared" si="1"/>
        <v>0</v>
      </c>
      <c r="J106" s="19">
        <v>40</v>
      </c>
    </row>
    <row r="107" spans="2:10">
      <c r="B107" s="23">
        <v>44847</v>
      </c>
      <c r="C107" s="13" t="s">
        <v>246</v>
      </c>
      <c r="D107" s="14" t="s">
        <v>16</v>
      </c>
      <c r="E107" s="16" t="s">
        <v>247</v>
      </c>
      <c r="F107" s="31" t="s">
        <v>248</v>
      </c>
      <c r="G107" s="17" t="s">
        <v>19</v>
      </c>
      <c r="H107" s="18">
        <v>17</v>
      </c>
      <c r="I107" s="18">
        <f t="shared" si="1"/>
        <v>30260</v>
      </c>
      <c r="J107" s="30">
        <v>1780</v>
      </c>
    </row>
    <row r="108" spans="2:10">
      <c r="B108" s="23">
        <v>44847</v>
      </c>
      <c r="C108" s="13" t="s">
        <v>246</v>
      </c>
      <c r="D108" s="14" t="s">
        <v>16</v>
      </c>
      <c r="E108" s="16" t="s">
        <v>249</v>
      </c>
      <c r="F108" s="31" t="s">
        <v>250</v>
      </c>
      <c r="G108" s="17" t="s">
        <v>19</v>
      </c>
      <c r="H108" s="18">
        <v>70</v>
      </c>
      <c r="I108" s="18">
        <f t="shared" si="1"/>
        <v>31290</v>
      </c>
      <c r="J108" s="19">
        <v>447</v>
      </c>
    </row>
    <row r="109" spans="2:10">
      <c r="B109" s="23">
        <v>44847</v>
      </c>
      <c r="C109" s="13" t="s">
        <v>128</v>
      </c>
      <c r="D109" s="14" t="s">
        <v>16</v>
      </c>
      <c r="E109" s="16" t="s">
        <v>251</v>
      </c>
      <c r="F109" s="31" t="s">
        <v>252</v>
      </c>
      <c r="G109" s="17" t="s">
        <v>19</v>
      </c>
      <c r="H109" s="18">
        <v>165.2</v>
      </c>
      <c r="I109" s="18">
        <f t="shared" si="1"/>
        <v>2147.6</v>
      </c>
      <c r="J109" s="19">
        <v>13</v>
      </c>
    </row>
    <row r="110" spans="2:10">
      <c r="B110" s="23">
        <v>45330</v>
      </c>
      <c r="C110" s="13" t="s">
        <v>79</v>
      </c>
      <c r="D110" s="14" t="s">
        <v>16</v>
      </c>
      <c r="E110" s="16" t="s">
        <v>253</v>
      </c>
      <c r="F110" s="31" t="s">
        <v>254</v>
      </c>
      <c r="G110" s="17" t="s">
        <v>48</v>
      </c>
      <c r="H110" s="18">
        <v>160</v>
      </c>
      <c r="I110" s="18">
        <f t="shared" si="1"/>
        <v>10560</v>
      </c>
      <c r="J110" s="19">
        <v>66</v>
      </c>
    </row>
    <row r="111" spans="2:10">
      <c r="B111" s="23"/>
      <c r="C111" s="14" t="s">
        <v>183</v>
      </c>
      <c r="D111" s="14" t="s">
        <v>16</v>
      </c>
      <c r="E111" s="16" t="s">
        <v>255</v>
      </c>
      <c r="F111" s="31" t="s">
        <v>256</v>
      </c>
      <c r="G111" s="17" t="s">
        <v>48</v>
      </c>
      <c r="H111" s="18">
        <v>0</v>
      </c>
      <c r="I111" s="18">
        <f t="shared" si="1"/>
        <v>0</v>
      </c>
      <c r="J111" s="19">
        <v>1</v>
      </c>
    </row>
    <row r="112" spans="2:10">
      <c r="B112" s="23">
        <v>44965</v>
      </c>
      <c r="C112" s="13" t="s">
        <v>175</v>
      </c>
      <c r="D112" s="14" t="s">
        <v>16</v>
      </c>
      <c r="E112" s="16" t="s">
        <v>257</v>
      </c>
      <c r="F112" s="31" t="s">
        <v>258</v>
      </c>
      <c r="G112" s="17" t="s">
        <v>19</v>
      </c>
      <c r="H112" s="21">
        <v>257.02</v>
      </c>
      <c r="I112" s="18">
        <f t="shared" si="1"/>
        <v>2985801.34</v>
      </c>
      <c r="J112" s="30">
        <v>11617</v>
      </c>
    </row>
    <row r="113" spans="2:10">
      <c r="B113" s="23">
        <v>44426</v>
      </c>
      <c r="C113" s="13" t="s">
        <v>259</v>
      </c>
      <c r="D113" s="14" t="s">
        <v>16</v>
      </c>
      <c r="E113" s="16" t="s">
        <v>260</v>
      </c>
      <c r="F113" s="31" t="s">
        <v>261</v>
      </c>
      <c r="G113" s="17" t="s">
        <v>19</v>
      </c>
      <c r="H113" s="18">
        <v>0.81</v>
      </c>
      <c r="I113" s="18">
        <f t="shared" si="1"/>
        <v>167827.95</v>
      </c>
      <c r="J113" s="30">
        <v>207195</v>
      </c>
    </row>
    <row r="114" spans="2:10">
      <c r="B114" s="23">
        <v>44426</v>
      </c>
      <c r="C114" s="13" t="s">
        <v>259</v>
      </c>
      <c r="D114" s="14" t="s">
        <v>16</v>
      </c>
      <c r="E114" s="16" t="s">
        <v>262</v>
      </c>
      <c r="F114" s="31" t="s">
        <v>263</v>
      </c>
      <c r="G114" s="17" t="s">
        <v>48</v>
      </c>
      <c r="H114" s="18">
        <v>4.0148000000000001</v>
      </c>
      <c r="I114" s="18">
        <f t="shared" si="1"/>
        <v>260.96199999999999</v>
      </c>
      <c r="J114" s="30">
        <v>65</v>
      </c>
    </row>
    <row r="115" spans="2:10">
      <c r="B115" s="23">
        <v>44426</v>
      </c>
      <c r="C115" s="13" t="s">
        <v>226</v>
      </c>
      <c r="D115" s="14" t="s">
        <v>16</v>
      </c>
      <c r="E115" s="16" t="s">
        <v>264</v>
      </c>
      <c r="F115" s="31" t="s">
        <v>265</v>
      </c>
      <c r="G115" s="17" t="s">
        <v>19</v>
      </c>
      <c r="H115" s="18">
        <v>4.9352</v>
      </c>
      <c r="I115" s="18">
        <f t="shared" si="1"/>
        <v>29033.781599999998</v>
      </c>
      <c r="J115" s="30">
        <v>5883</v>
      </c>
    </row>
    <row r="116" spans="2:10">
      <c r="B116" s="23">
        <v>44711</v>
      </c>
      <c r="C116" s="14" t="s">
        <v>266</v>
      </c>
      <c r="D116" s="14" t="s">
        <v>16</v>
      </c>
      <c r="E116" s="16" t="s">
        <v>267</v>
      </c>
      <c r="F116" s="31" t="s">
        <v>268</v>
      </c>
      <c r="G116" s="17" t="s">
        <v>19</v>
      </c>
      <c r="H116" s="18">
        <v>2.33</v>
      </c>
      <c r="I116" s="18">
        <f t="shared" si="1"/>
        <v>22524.11</v>
      </c>
      <c r="J116" s="19">
        <v>9667</v>
      </c>
    </row>
    <row r="117" spans="2:10">
      <c r="B117" s="23">
        <v>44145</v>
      </c>
      <c r="C117" s="13" t="s">
        <v>269</v>
      </c>
      <c r="D117" s="14" t="s">
        <v>16</v>
      </c>
      <c r="E117" s="16" t="s">
        <v>270</v>
      </c>
      <c r="F117" s="31" t="s">
        <v>271</v>
      </c>
      <c r="G117" s="17" t="s">
        <v>19</v>
      </c>
      <c r="H117" s="18">
        <v>290</v>
      </c>
      <c r="I117" s="18">
        <f t="shared" si="1"/>
        <v>23490</v>
      </c>
      <c r="J117" s="30">
        <v>81</v>
      </c>
    </row>
    <row r="118" spans="2:10">
      <c r="B118" s="23">
        <v>44145</v>
      </c>
      <c r="C118" s="13" t="s">
        <v>272</v>
      </c>
      <c r="D118" s="14" t="s">
        <v>16</v>
      </c>
      <c r="E118" s="16" t="s">
        <v>273</v>
      </c>
      <c r="F118" s="31" t="s">
        <v>274</v>
      </c>
      <c r="G118" s="17" t="s">
        <v>19</v>
      </c>
      <c r="H118" s="18">
        <v>290</v>
      </c>
      <c r="I118" s="18">
        <f t="shared" si="1"/>
        <v>57420</v>
      </c>
      <c r="J118" s="19">
        <v>198</v>
      </c>
    </row>
    <row r="119" spans="2:10">
      <c r="B119" s="23">
        <v>44783</v>
      </c>
      <c r="C119" s="13" t="s">
        <v>275</v>
      </c>
      <c r="D119" s="14" t="s">
        <v>16</v>
      </c>
      <c r="E119" s="16" t="s">
        <v>276</v>
      </c>
      <c r="F119" s="31" t="s">
        <v>277</v>
      </c>
      <c r="G119" s="17" t="s">
        <v>19</v>
      </c>
      <c r="H119" s="21">
        <v>328</v>
      </c>
      <c r="I119" s="18">
        <f t="shared" si="1"/>
        <v>1047632</v>
      </c>
      <c r="J119" s="30">
        <v>3194</v>
      </c>
    </row>
    <row r="120" spans="2:10">
      <c r="B120" s="23"/>
      <c r="C120" s="13"/>
      <c r="D120" s="14" t="s">
        <v>16</v>
      </c>
      <c r="E120" s="16" t="s">
        <v>278</v>
      </c>
      <c r="F120" s="31" t="s">
        <v>279</v>
      </c>
      <c r="G120" s="17" t="s">
        <v>19</v>
      </c>
      <c r="H120" s="21">
        <v>730</v>
      </c>
      <c r="I120" s="18">
        <f t="shared" si="1"/>
        <v>10950</v>
      </c>
      <c r="J120" s="30">
        <v>15</v>
      </c>
    </row>
    <row r="121" spans="2:10">
      <c r="B121" s="23">
        <v>45330</v>
      </c>
      <c r="C121" s="13" t="s">
        <v>79</v>
      </c>
      <c r="D121" s="14" t="s">
        <v>16</v>
      </c>
      <c r="E121" s="16" t="s">
        <v>280</v>
      </c>
      <c r="F121" s="31" t="s">
        <v>281</v>
      </c>
      <c r="G121" s="17" t="s">
        <v>19</v>
      </c>
      <c r="H121" s="18">
        <v>5.28</v>
      </c>
      <c r="I121" s="18">
        <f t="shared" si="1"/>
        <v>225957.6</v>
      </c>
      <c r="J121" s="30">
        <v>42795</v>
      </c>
    </row>
    <row r="122" spans="2:10">
      <c r="B122" s="23">
        <v>45330</v>
      </c>
      <c r="C122" s="13" t="s">
        <v>79</v>
      </c>
      <c r="D122" s="14" t="s">
        <v>16</v>
      </c>
      <c r="E122" s="16" t="s">
        <v>282</v>
      </c>
      <c r="F122" s="31" t="s">
        <v>283</v>
      </c>
      <c r="G122" s="17" t="s">
        <v>19</v>
      </c>
      <c r="H122" s="18">
        <v>7.08</v>
      </c>
      <c r="I122" s="18">
        <f t="shared" si="1"/>
        <v>9805.7999999999993</v>
      </c>
      <c r="J122" s="30">
        <v>1385</v>
      </c>
    </row>
    <row r="123" spans="2:10">
      <c r="B123" s="23">
        <v>45330</v>
      </c>
      <c r="C123" s="13" t="s">
        <v>26</v>
      </c>
      <c r="D123" s="14" t="s">
        <v>16</v>
      </c>
      <c r="E123" s="16" t="s">
        <v>284</v>
      </c>
      <c r="F123" s="31" t="s">
        <v>285</v>
      </c>
      <c r="G123" s="17" t="s">
        <v>48</v>
      </c>
      <c r="H123" s="18">
        <v>183</v>
      </c>
      <c r="I123" s="18">
        <f t="shared" si="1"/>
        <v>89304</v>
      </c>
      <c r="J123" s="19">
        <v>488</v>
      </c>
    </row>
    <row r="124" spans="2:10">
      <c r="B124" s="23">
        <v>45330</v>
      </c>
      <c r="C124" s="13" t="s">
        <v>26</v>
      </c>
      <c r="D124" s="14" t="s">
        <v>16</v>
      </c>
      <c r="E124" s="16" t="s">
        <v>286</v>
      </c>
      <c r="F124" s="31" t="s">
        <v>287</v>
      </c>
      <c r="G124" s="17" t="s">
        <v>288</v>
      </c>
      <c r="H124" s="21">
        <v>878</v>
      </c>
      <c r="I124" s="18">
        <f t="shared" si="1"/>
        <v>139602</v>
      </c>
      <c r="J124" s="19">
        <v>159</v>
      </c>
    </row>
    <row r="125" spans="2:10">
      <c r="B125" s="23">
        <v>45330</v>
      </c>
      <c r="C125" s="13" t="s">
        <v>26</v>
      </c>
      <c r="D125" s="14" t="s">
        <v>16</v>
      </c>
      <c r="E125" s="16" t="s">
        <v>289</v>
      </c>
      <c r="F125" s="31" t="s">
        <v>290</v>
      </c>
      <c r="G125" s="17" t="s">
        <v>288</v>
      </c>
      <c r="H125" s="21">
        <v>69</v>
      </c>
      <c r="I125" s="18">
        <f t="shared" si="1"/>
        <v>24495</v>
      </c>
      <c r="J125" s="19">
        <v>355</v>
      </c>
    </row>
    <row r="126" spans="2:10">
      <c r="B126" s="23">
        <v>45330</v>
      </c>
      <c r="C126" s="13" t="s">
        <v>26</v>
      </c>
      <c r="D126" s="14" t="s">
        <v>16</v>
      </c>
      <c r="E126" s="16" t="s">
        <v>291</v>
      </c>
      <c r="F126" s="31" t="s">
        <v>292</v>
      </c>
      <c r="G126" s="17" t="s">
        <v>288</v>
      </c>
      <c r="H126" s="21">
        <v>280</v>
      </c>
      <c r="I126" s="18">
        <f t="shared" si="1"/>
        <v>8960</v>
      </c>
      <c r="J126" s="19">
        <v>32</v>
      </c>
    </row>
    <row r="127" spans="2:10">
      <c r="B127" s="23">
        <v>45330</v>
      </c>
      <c r="C127" s="13" t="s">
        <v>26</v>
      </c>
      <c r="D127" s="14" t="s">
        <v>16</v>
      </c>
      <c r="E127" s="16" t="s">
        <v>293</v>
      </c>
      <c r="F127" s="31" t="s">
        <v>294</v>
      </c>
      <c r="G127" s="17" t="s">
        <v>288</v>
      </c>
      <c r="H127" s="18">
        <v>162</v>
      </c>
      <c r="I127" s="18">
        <f t="shared" si="1"/>
        <v>74520</v>
      </c>
      <c r="J127" s="19">
        <v>460</v>
      </c>
    </row>
    <row r="128" spans="2:10">
      <c r="B128" s="23">
        <v>45330</v>
      </c>
      <c r="C128" s="13" t="s">
        <v>26</v>
      </c>
      <c r="D128" s="14" t="s">
        <v>16</v>
      </c>
      <c r="E128" s="16" t="s">
        <v>295</v>
      </c>
      <c r="F128" s="31" t="s">
        <v>296</v>
      </c>
      <c r="G128" s="17" t="s">
        <v>288</v>
      </c>
      <c r="H128" s="21">
        <v>152</v>
      </c>
      <c r="I128" s="18">
        <f t="shared" si="1"/>
        <v>108680</v>
      </c>
      <c r="J128" s="19">
        <v>715</v>
      </c>
    </row>
    <row r="129" spans="2:10">
      <c r="B129" s="23">
        <v>45330</v>
      </c>
      <c r="C129" s="13" t="s">
        <v>26</v>
      </c>
      <c r="D129" s="14" t="s">
        <v>16</v>
      </c>
      <c r="E129" s="16" t="s">
        <v>297</v>
      </c>
      <c r="F129" s="31" t="s">
        <v>298</v>
      </c>
      <c r="G129" s="17" t="s">
        <v>288</v>
      </c>
      <c r="H129" s="18">
        <v>284</v>
      </c>
      <c r="I129" s="18">
        <f t="shared" si="1"/>
        <v>215840</v>
      </c>
      <c r="J129" s="19">
        <v>760</v>
      </c>
    </row>
    <row r="130" spans="2:10">
      <c r="B130" s="23">
        <v>45330</v>
      </c>
      <c r="C130" s="13" t="s">
        <v>26</v>
      </c>
      <c r="D130" s="14" t="s">
        <v>16</v>
      </c>
      <c r="E130" s="16" t="s">
        <v>299</v>
      </c>
      <c r="F130" s="31" t="s">
        <v>300</v>
      </c>
      <c r="G130" s="17" t="s">
        <v>288</v>
      </c>
      <c r="H130" s="21">
        <v>103</v>
      </c>
      <c r="I130" s="18">
        <f t="shared" si="1"/>
        <v>79001</v>
      </c>
      <c r="J130" s="30">
        <v>767</v>
      </c>
    </row>
    <row r="131" spans="2:10">
      <c r="B131" s="23">
        <v>44258</v>
      </c>
      <c r="C131" s="13" t="s">
        <v>301</v>
      </c>
      <c r="D131" s="14" t="s">
        <v>16</v>
      </c>
      <c r="E131" s="16" t="s">
        <v>302</v>
      </c>
      <c r="F131" s="31" t="s">
        <v>303</v>
      </c>
      <c r="G131" s="17" t="s">
        <v>288</v>
      </c>
      <c r="H131" s="18">
        <v>188.8</v>
      </c>
      <c r="I131" s="18">
        <f t="shared" si="1"/>
        <v>0</v>
      </c>
      <c r="J131" s="19">
        <v>0</v>
      </c>
    </row>
    <row r="132" spans="2:10">
      <c r="B132" s="23">
        <v>44595</v>
      </c>
      <c r="C132" s="13" t="s">
        <v>304</v>
      </c>
      <c r="D132" s="14" t="s">
        <v>16</v>
      </c>
      <c r="E132" s="16" t="s">
        <v>305</v>
      </c>
      <c r="F132" s="31" t="s">
        <v>306</v>
      </c>
      <c r="G132" s="17" t="s">
        <v>48</v>
      </c>
      <c r="H132" s="18">
        <v>12.98</v>
      </c>
      <c r="I132" s="18">
        <f t="shared" si="1"/>
        <v>10669.56</v>
      </c>
      <c r="J132" s="19">
        <v>822</v>
      </c>
    </row>
    <row r="133" spans="2:10">
      <c r="B133" s="19"/>
      <c r="C133" s="24">
        <v>2019</v>
      </c>
      <c r="D133" s="14" t="s">
        <v>16</v>
      </c>
      <c r="E133" s="16" t="s">
        <v>307</v>
      </c>
      <c r="F133" s="31" t="s">
        <v>308</v>
      </c>
      <c r="G133" s="17" t="s">
        <v>48</v>
      </c>
      <c r="H133" s="21">
        <v>290</v>
      </c>
      <c r="I133" s="18">
        <f t="shared" si="1"/>
        <v>5220</v>
      </c>
      <c r="J133" s="19">
        <v>18</v>
      </c>
    </row>
    <row r="134" spans="2:10">
      <c r="B134" s="19"/>
      <c r="C134" s="13" t="s">
        <v>309</v>
      </c>
      <c r="D134" s="14" t="s">
        <v>16</v>
      </c>
      <c r="E134" s="16" t="s">
        <v>310</v>
      </c>
      <c r="F134" s="31" t="s">
        <v>311</v>
      </c>
      <c r="G134" s="17" t="s">
        <v>48</v>
      </c>
      <c r="H134" s="21">
        <v>317.77</v>
      </c>
      <c r="I134" s="18">
        <f t="shared" si="1"/>
        <v>6037.6299999999992</v>
      </c>
      <c r="J134" s="19">
        <v>19</v>
      </c>
    </row>
    <row r="135" spans="2:10">
      <c r="B135" s="23">
        <v>44783</v>
      </c>
      <c r="C135" s="13" t="s">
        <v>312</v>
      </c>
      <c r="D135" s="14" t="s">
        <v>16</v>
      </c>
      <c r="E135" s="16" t="s">
        <v>313</v>
      </c>
      <c r="F135" s="31" t="s">
        <v>314</v>
      </c>
      <c r="G135" s="17" t="s">
        <v>48</v>
      </c>
      <c r="H135" s="18">
        <v>2950</v>
      </c>
      <c r="I135" s="18">
        <f t="shared" si="1"/>
        <v>91450</v>
      </c>
      <c r="J135" s="19">
        <v>31</v>
      </c>
    </row>
    <row r="136" spans="2:10">
      <c r="B136" s="23">
        <v>44783</v>
      </c>
      <c r="C136" s="13" t="s">
        <v>312</v>
      </c>
      <c r="D136" s="14" t="s">
        <v>16</v>
      </c>
      <c r="E136" s="16" t="s">
        <v>315</v>
      </c>
      <c r="F136" s="31" t="s">
        <v>316</v>
      </c>
      <c r="G136" s="17" t="s">
        <v>48</v>
      </c>
      <c r="H136" s="18">
        <v>2950</v>
      </c>
      <c r="I136" s="18">
        <f t="shared" si="1"/>
        <v>244850</v>
      </c>
      <c r="J136" s="19">
        <v>83</v>
      </c>
    </row>
    <row r="137" spans="2:10">
      <c r="B137" s="23">
        <v>44783</v>
      </c>
      <c r="C137" s="13" t="s">
        <v>312</v>
      </c>
      <c r="D137" s="14" t="s">
        <v>16</v>
      </c>
      <c r="E137" s="16" t="s">
        <v>317</v>
      </c>
      <c r="F137" s="31" t="s">
        <v>318</v>
      </c>
      <c r="G137" s="17" t="s">
        <v>48</v>
      </c>
      <c r="H137" s="18">
        <v>2300</v>
      </c>
      <c r="I137" s="18">
        <f t="shared" si="1"/>
        <v>680800</v>
      </c>
      <c r="J137" s="19">
        <v>296</v>
      </c>
    </row>
    <row r="138" spans="2:10">
      <c r="B138" s="23">
        <v>44783</v>
      </c>
      <c r="C138" s="13" t="s">
        <v>312</v>
      </c>
      <c r="D138" s="14" t="s">
        <v>16</v>
      </c>
      <c r="E138" s="16" t="s">
        <v>319</v>
      </c>
      <c r="F138" s="31" t="s">
        <v>320</v>
      </c>
      <c r="G138" s="17" t="s">
        <v>48</v>
      </c>
      <c r="H138" s="18">
        <v>2950</v>
      </c>
      <c r="I138" s="18">
        <f t="shared" si="1"/>
        <v>424800</v>
      </c>
      <c r="J138" s="19">
        <v>144</v>
      </c>
    </row>
    <row r="139" spans="2:10">
      <c r="B139" s="23">
        <v>44783</v>
      </c>
      <c r="C139" s="13" t="s">
        <v>312</v>
      </c>
      <c r="D139" s="14" t="s">
        <v>16</v>
      </c>
      <c r="E139" s="16" t="s">
        <v>321</v>
      </c>
      <c r="F139" s="31" t="s">
        <v>322</v>
      </c>
      <c r="G139" s="17" t="s">
        <v>48</v>
      </c>
      <c r="H139" s="18">
        <v>2950</v>
      </c>
      <c r="I139" s="18">
        <f t="shared" si="1"/>
        <v>1191800</v>
      </c>
      <c r="J139" s="19">
        <v>404</v>
      </c>
    </row>
    <row r="140" spans="2:10">
      <c r="B140" s="23">
        <v>45330</v>
      </c>
      <c r="C140" s="13" t="s">
        <v>82</v>
      </c>
      <c r="D140" s="14" t="s">
        <v>16</v>
      </c>
      <c r="E140" s="16" t="s">
        <v>323</v>
      </c>
      <c r="F140" s="31" t="s">
        <v>324</v>
      </c>
      <c r="G140" s="17" t="s">
        <v>85</v>
      </c>
      <c r="H140" s="18">
        <v>41</v>
      </c>
      <c r="I140" s="18">
        <f t="shared" si="1"/>
        <v>46617</v>
      </c>
      <c r="J140" s="30">
        <v>1137</v>
      </c>
    </row>
    <row r="141" spans="2:10">
      <c r="B141" s="23">
        <v>44595</v>
      </c>
      <c r="C141" s="13" t="s">
        <v>304</v>
      </c>
      <c r="D141" s="14" t="s">
        <v>16</v>
      </c>
      <c r="E141" s="16" t="s">
        <v>325</v>
      </c>
      <c r="F141" s="31" t="s">
        <v>326</v>
      </c>
      <c r="G141" s="17" t="s">
        <v>85</v>
      </c>
      <c r="H141" s="21">
        <v>495.6</v>
      </c>
      <c r="I141" s="18">
        <f t="shared" si="1"/>
        <v>495.6</v>
      </c>
      <c r="J141" s="19">
        <v>1</v>
      </c>
    </row>
    <row r="142" spans="2:10">
      <c r="B142" s="23">
        <v>44965</v>
      </c>
      <c r="C142" s="13" t="s">
        <v>175</v>
      </c>
      <c r="D142" s="14" t="s">
        <v>16</v>
      </c>
      <c r="E142" s="16" t="s">
        <v>327</v>
      </c>
      <c r="F142" s="31" t="s">
        <v>328</v>
      </c>
      <c r="G142" s="17" t="s">
        <v>85</v>
      </c>
      <c r="H142" s="21">
        <v>225</v>
      </c>
      <c r="I142" s="18">
        <f t="shared" si="1"/>
        <v>114075</v>
      </c>
      <c r="J142" s="19">
        <v>507</v>
      </c>
    </row>
    <row r="143" spans="2:10">
      <c r="B143" s="23">
        <v>44145</v>
      </c>
      <c r="C143" s="13" t="s">
        <v>329</v>
      </c>
      <c r="D143" s="14" t="s">
        <v>16</v>
      </c>
      <c r="E143" s="16" t="s">
        <v>330</v>
      </c>
      <c r="F143" s="31" t="s">
        <v>331</v>
      </c>
      <c r="G143" s="17" t="s">
        <v>48</v>
      </c>
      <c r="H143" s="21">
        <v>5310</v>
      </c>
      <c r="I143" s="18">
        <f t="shared" ref="I143:I206" si="2">J143*H143</f>
        <v>1858500</v>
      </c>
      <c r="J143" s="19">
        <v>350</v>
      </c>
    </row>
    <row r="144" spans="2:10">
      <c r="B144" s="23">
        <v>44145</v>
      </c>
      <c r="C144" s="13" t="s">
        <v>329</v>
      </c>
      <c r="D144" s="14" t="s">
        <v>16</v>
      </c>
      <c r="E144" s="16" t="s">
        <v>332</v>
      </c>
      <c r="F144" s="31" t="s">
        <v>333</v>
      </c>
      <c r="G144" s="17" t="s">
        <v>48</v>
      </c>
      <c r="H144" s="21">
        <v>5310</v>
      </c>
      <c r="I144" s="18">
        <f t="shared" si="2"/>
        <v>265500</v>
      </c>
      <c r="J144" s="19">
        <v>50</v>
      </c>
    </row>
    <row r="145" spans="2:10">
      <c r="B145" s="23">
        <v>45330</v>
      </c>
      <c r="C145" s="13" t="s">
        <v>79</v>
      </c>
      <c r="D145" s="14" t="s">
        <v>16</v>
      </c>
      <c r="E145" s="16" t="s">
        <v>334</v>
      </c>
      <c r="F145" s="31" t="s">
        <v>335</v>
      </c>
      <c r="G145" s="17" t="s">
        <v>336</v>
      </c>
      <c r="H145" s="18">
        <v>94.4</v>
      </c>
      <c r="I145" s="18">
        <f t="shared" si="2"/>
        <v>15670.400000000001</v>
      </c>
      <c r="J145" s="19">
        <v>166</v>
      </c>
    </row>
    <row r="146" spans="2:10">
      <c r="B146" s="23">
        <v>45330</v>
      </c>
      <c r="C146" s="13" t="s">
        <v>337</v>
      </c>
      <c r="D146" s="14" t="s">
        <v>16</v>
      </c>
      <c r="E146" s="16" t="s">
        <v>338</v>
      </c>
      <c r="F146" s="31" t="s">
        <v>339</v>
      </c>
      <c r="G146" s="17" t="s">
        <v>48</v>
      </c>
      <c r="H146" s="18">
        <v>10.41</v>
      </c>
      <c r="I146" s="18">
        <f t="shared" si="2"/>
        <v>31646.400000000001</v>
      </c>
      <c r="J146" s="30">
        <v>3040</v>
      </c>
    </row>
    <row r="147" spans="2:10">
      <c r="B147" s="23">
        <v>44965</v>
      </c>
      <c r="C147" s="13" t="s">
        <v>340</v>
      </c>
      <c r="D147" s="14" t="s">
        <v>16</v>
      </c>
      <c r="E147" s="16" t="s">
        <v>341</v>
      </c>
      <c r="F147" s="31" t="s">
        <v>342</v>
      </c>
      <c r="G147" s="17" t="s">
        <v>48</v>
      </c>
      <c r="H147" s="18">
        <v>4.7300000000000004</v>
      </c>
      <c r="I147" s="18">
        <f t="shared" si="2"/>
        <v>95664.250000000015</v>
      </c>
      <c r="J147" s="30">
        <v>20225</v>
      </c>
    </row>
    <row r="148" spans="2:10">
      <c r="B148" s="19"/>
      <c r="C148" s="19">
        <v>2019</v>
      </c>
      <c r="D148" s="14" t="s">
        <v>16</v>
      </c>
      <c r="E148" s="16" t="s">
        <v>343</v>
      </c>
      <c r="F148" s="31" t="s">
        <v>344</v>
      </c>
      <c r="G148" s="17" t="s">
        <v>48</v>
      </c>
      <c r="H148" s="21">
        <v>398</v>
      </c>
      <c r="I148" s="18">
        <f t="shared" si="2"/>
        <v>274620</v>
      </c>
      <c r="J148" s="19">
        <v>690</v>
      </c>
    </row>
    <row r="149" spans="2:10">
      <c r="B149" s="23">
        <v>44965</v>
      </c>
      <c r="C149" s="13" t="s">
        <v>175</v>
      </c>
      <c r="D149" s="14" t="s">
        <v>16</v>
      </c>
      <c r="E149" s="16" t="s">
        <v>345</v>
      </c>
      <c r="F149" s="31" t="s">
        <v>346</v>
      </c>
      <c r="G149" s="17" t="s">
        <v>48</v>
      </c>
      <c r="H149" s="18">
        <v>31.66</v>
      </c>
      <c r="I149" s="18">
        <f t="shared" si="2"/>
        <v>46920.12</v>
      </c>
      <c r="J149" s="30">
        <v>1482</v>
      </c>
    </row>
    <row r="150" spans="2:10">
      <c r="B150" s="23">
        <v>44847</v>
      </c>
      <c r="C150" s="13" t="s">
        <v>246</v>
      </c>
      <c r="D150" s="14" t="s">
        <v>16</v>
      </c>
      <c r="E150" s="16" t="s">
        <v>347</v>
      </c>
      <c r="F150" s="31" t="s">
        <v>348</v>
      </c>
      <c r="G150" s="17" t="s">
        <v>48</v>
      </c>
      <c r="H150" s="21">
        <v>500</v>
      </c>
      <c r="I150" s="18">
        <f t="shared" si="2"/>
        <v>427000</v>
      </c>
      <c r="J150" s="19">
        <v>854</v>
      </c>
    </row>
    <row r="151" spans="2:10">
      <c r="B151" s="23">
        <v>44426</v>
      </c>
      <c r="C151" s="13" t="s">
        <v>259</v>
      </c>
      <c r="D151" s="14" t="s">
        <v>16</v>
      </c>
      <c r="E151" s="16" t="s">
        <v>349</v>
      </c>
      <c r="F151" s="31" t="s">
        <v>350</v>
      </c>
      <c r="G151" s="17" t="s">
        <v>336</v>
      </c>
      <c r="H151" s="18">
        <v>198.24</v>
      </c>
      <c r="I151" s="18">
        <f t="shared" si="2"/>
        <v>158988.48000000001</v>
      </c>
      <c r="J151" s="19">
        <v>802</v>
      </c>
    </row>
    <row r="152" spans="2:10">
      <c r="B152" s="23">
        <v>44426</v>
      </c>
      <c r="C152" s="13" t="s">
        <v>259</v>
      </c>
      <c r="D152" s="14" t="s">
        <v>16</v>
      </c>
      <c r="E152" s="16" t="s">
        <v>351</v>
      </c>
      <c r="F152" s="31" t="s">
        <v>352</v>
      </c>
      <c r="G152" s="17" t="s">
        <v>48</v>
      </c>
      <c r="H152" s="18">
        <v>208.79390000000001</v>
      </c>
      <c r="I152" s="18">
        <f t="shared" si="2"/>
        <v>124441.16440000001</v>
      </c>
      <c r="J152" s="19">
        <v>596</v>
      </c>
    </row>
    <row r="153" spans="2:10">
      <c r="B153" s="23">
        <v>44258</v>
      </c>
      <c r="C153" s="13" t="s">
        <v>151</v>
      </c>
      <c r="D153" s="14" t="s">
        <v>16</v>
      </c>
      <c r="E153" s="16" t="s">
        <v>353</v>
      </c>
      <c r="F153" s="31" t="s">
        <v>354</v>
      </c>
      <c r="G153" s="17" t="s">
        <v>48</v>
      </c>
      <c r="H153" s="18">
        <v>368.16</v>
      </c>
      <c r="I153" s="18">
        <f t="shared" si="2"/>
        <v>111920.64000000001</v>
      </c>
      <c r="J153" s="19">
        <v>304</v>
      </c>
    </row>
    <row r="154" spans="2:10">
      <c r="B154" s="19"/>
      <c r="C154" s="19">
        <v>2017</v>
      </c>
      <c r="D154" s="14" t="s">
        <v>16</v>
      </c>
      <c r="E154" s="16" t="s">
        <v>355</v>
      </c>
      <c r="F154" s="31" t="s">
        <v>356</v>
      </c>
      <c r="G154" s="17" t="s">
        <v>48</v>
      </c>
      <c r="H154" s="18">
        <v>0</v>
      </c>
      <c r="I154" s="18">
        <f t="shared" si="2"/>
        <v>0</v>
      </c>
      <c r="J154" s="19">
        <v>352</v>
      </c>
    </row>
    <row r="155" spans="2:10">
      <c r="B155" s="19"/>
      <c r="C155" s="19">
        <v>2017</v>
      </c>
      <c r="D155" s="14" t="s">
        <v>16</v>
      </c>
      <c r="E155" s="16" t="s">
        <v>357</v>
      </c>
      <c r="F155" s="31" t="s">
        <v>358</v>
      </c>
      <c r="G155" s="17" t="s">
        <v>48</v>
      </c>
      <c r="H155" s="18">
        <v>675</v>
      </c>
      <c r="I155" s="18">
        <f t="shared" si="2"/>
        <v>4725</v>
      </c>
      <c r="J155" s="19">
        <v>7</v>
      </c>
    </row>
    <row r="156" spans="2:10">
      <c r="B156" s="23">
        <v>44965</v>
      </c>
      <c r="C156" s="13" t="s">
        <v>23</v>
      </c>
      <c r="D156" s="14" t="s">
        <v>16</v>
      </c>
      <c r="E156" s="16" t="s">
        <v>359</v>
      </c>
      <c r="F156" s="31" t="s">
        <v>360</v>
      </c>
      <c r="G156" s="17" t="s">
        <v>48</v>
      </c>
      <c r="H156" s="21">
        <v>624.22</v>
      </c>
      <c r="I156" s="18">
        <f t="shared" si="2"/>
        <v>0</v>
      </c>
      <c r="J156" s="19">
        <v>0</v>
      </c>
    </row>
    <row r="157" spans="2:10">
      <c r="B157" s="23">
        <v>45330</v>
      </c>
      <c r="C157" s="13" t="s">
        <v>337</v>
      </c>
      <c r="D157" s="14" t="s">
        <v>16</v>
      </c>
      <c r="E157" s="16" t="s">
        <v>361</v>
      </c>
      <c r="F157" s="31" t="s">
        <v>362</v>
      </c>
      <c r="G157" s="17" t="s">
        <v>48</v>
      </c>
      <c r="H157" s="18">
        <v>22.91</v>
      </c>
      <c r="I157" s="18">
        <f t="shared" si="2"/>
        <v>113221.22</v>
      </c>
      <c r="J157" s="30">
        <v>4942</v>
      </c>
    </row>
    <row r="158" spans="2:10">
      <c r="B158" s="23">
        <v>45330</v>
      </c>
      <c r="C158" s="13" t="s">
        <v>337</v>
      </c>
      <c r="D158" s="14" t="s">
        <v>16</v>
      </c>
      <c r="E158" s="16" t="s">
        <v>363</v>
      </c>
      <c r="F158" s="31" t="s">
        <v>364</v>
      </c>
      <c r="G158" s="17" t="s">
        <v>48</v>
      </c>
      <c r="H158" s="18">
        <v>4.16</v>
      </c>
      <c r="I158" s="18">
        <f t="shared" si="2"/>
        <v>18869.760000000002</v>
      </c>
      <c r="J158" s="30">
        <v>4536</v>
      </c>
    </row>
    <row r="159" spans="2:10">
      <c r="B159" s="19"/>
      <c r="C159" s="19">
        <v>2017</v>
      </c>
      <c r="D159" s="14" t="s">
        <v>16</v>
      </c>
      <c r="E159" s="16" t="s">
        <v>365</v>
      </c>
      <c r="F159" s="31" t="s">
        <v>366</v>
      </c>
      <c r="G159" s="17" t="s">
        <v>48</v>
      </c>
      <c r="H159" s="18">
        <v>0</v>
      </c>
      <c r="I159" s="18">
        <f t="shared" si="2"/>
        <v>0</v>
      </c>
      <c r="J159" s="19">
        <v>140</v>
      </c>
    </row>
    <row r="160" spans="2:10">
      <c r="B160" s="19"/>
      <c r="C160" s="19">
        <v>2017</v>
      </c>
      <c r="D160" s="14" t="s">
        <v>16</v>
      </c>
      <c r="E160" s="16" t="s">
        <v>367</v>
      </c>
      <c r="F160" s="31" t="s">
        <v>368</v>
      </c>
      <c r="G160" s="17" t="s">
        <v>48</v>
      </c>
      <c r="H160" s="18">
        <v>0</v>
      </c>
      <c r="I160" s="18">
        <f t="shared" si="2"/>
        <v>0</v>
      </c>
      <c r="J160" s="19">
        <v>49</v>
      </c>
    </row>
    <row r="161" spans="2:10">
      <c r="B161" s="19"/>
      <c r="C161" s="19">
        <v>2017</v>
      </c>
      <c r="D161" s="14" t="s">
        <v>16</v>
      </c>
      <c r="E161" s="16" t="s">
        <v>369</v>
      </c>
      <c r="F161" s="31" t="s">
        <v>370</v>
      </c>
      <c r="G161" s="17" t="s">
        <v>371</v>
      </c>
      <c r="H161" s="18">
        <v>0</v>
      </c>
      <c r="I161" s="18">
        <f t="shared" si="2"/>
        <v>0</v>
      </c>
      <c r="J161" s="19">
        <v>370</v>
      </c>
    </row>
    <row r="162" spans="2:10">
      <c r="B162" s="19"/>
      <c r="C162" s="19">
        <v>2019</v>
      </c>
      <c r="D162" s="14" t="s">
        <v>16</v>
      </c>
      <c r="E162" s="16" t="s">
        <v>372</v>
      </c>
      <c r="F162" s="31" t="s">
        <v>373</v>
      </c>
      <c r="G162" s="17" t="s">
        <v>371</v>
      </c>
      <c r="H162" s="18">
        <v>850</v>
      </c>
      <c r="I162" s="18">
        <f t="shared" si="2"/>
        <v>0</v>
      </c>
      <c r="J162" s="19">
        <v>0</v>
      </c>
    </row>
    <row r="163" spans="2:10">
      <c r="B163" s="19"/>
      <c r="C163" s="19">
        <v>2018</v>
      </c>
      <c r="D163" s="14" t="s">
        <v>16</v>
      </c>
      <c r="E163" s="16" t="s">
        <v>374</v>
      </c>
      <c r="F163" s="31" t="s">
        <v>375</v>
      </c>
      <c r="G163" s="17" t="s">
        <v>48</v>
      </c>
      <c r="H163" s="18">
        <v>27000</v>
      </c>
      <c r="I163" s="18">
        <f t="shared" si="2"/>
        <v>108000</v>
      </c>
      <c r="J163" s="19">
        <v>4</v>
      </c>
    </row>
    <row r="164" spans="2:10">
      <c r="B164" s="23">
        <v>44595</v>
      </c>
      <c r="C164" s="13" t="s">
        <v>376</v>
      </c>
      <c r="D164" s="14" t="s">
        <v>16</v>
      </c>
      <c r="E164" s="16" t="s">
        <v>377</v>
      </c>
      <c r="F164" s="31" t="s">
        <v>378</v>
      </c>
      <c r="G164" s="17" t="s">
        <v>379</v>
      </c>
      <c r="H164" s="18">
        <v>29.3584</v>
      </c>
      <c r="I164" s="18">
        <f t="shared" si="2"/>
        <v>141947.864</v>
      </c>
      <c r="J164" s="30">
        <v>4835</v>
      </c>
    </row>
    <row r="165" spans="2:10">
      <c r="B165" s="23">
        <v>44783</v>
      </c>
      <c r="C165" s="13" t="s">
        <v>380</v>
      </c>
      <c r="D165" s="14" t="s">
        <v>16</v>
      </c>
      <c r="E165" s="16" t="s">
        <v>381</v>
      </c>
      <c r="F165" s="31" t="s">
        <v>382</v>
      </c>
      <c r="G165" s="17" t="s">
        <v>48</v>
      </c>
      <c r="H165" s="18">
        <v>250</v>
      </c>
      <c r="I165" s="18">
        <f t="shared" si="2"/>
        <v>1991500</v>
      </c>
      <c r="J165" s="30">
        <v>7966</v>
      </c>
    </row>
    <row r="166" spans="2:10">
      <c r="B166" s="23">
        <v>44783</v>
      </c>
      <c r="C166" s="13" t="s">
        <v>93</v>
      </c>
      <c r="D166" s="14" t="s">
        <v>16</v>
      </c>
      <c r="E166" s="16" t="s">
        <v>383</v>
      </c>
      <c r="F166" s="31" t="s">
        <v>384</v>
      </c>
      <c r="G166" s="17" t="s">
        <v>48</v>
      </c>
      <c r="H166" s="21">
        <v>950</v>
      </c>
      <c r="I166" s="18">
        <f t="shared" si="2"/>
        <v>958550</v>
      </c>
      <c r="J166" s="30">
        <v>1009</v>
      </c>
    </row>
    <row r="167" spans="2:10">
      <c r="B167" s="23">
        <v>44145</v>
      </c>
      <c r="C167" s="13" t="s">
        <v>385</v>
      </c>
      <c r="D167" s="14" t="s">
        <v>16</v>
      </c>
      <c r="E167" s="16" t="s">
        <v>386</v>
      </c>
      <c r="F167" s="31" t="s">
        <v>387</v>
      </c>
      <c r="G167" s="17" t="s">
        <v>48</v>
      </c>
      <c r="H167" s="21">
        <v>1300</v>
      </c>
      <c r="I167" s="18">
        <f t="shared" si="2"/>
        <v>10400</v>
      </c>
      <c r="J167" s="19">
        <v>8</v>
      </c>
    </row>
    <row r="168" spans="2:10">
      <c r="B168" s="23">
        <v>45140</v>
      </c>
      <c r="C168" s="13" t="s">
        <v>388</v>
      </c>
      <c r="D168" s="14" t="s">
        <v>16</v>
      </c>
      <c r="E168" s="16" t="s">
        <v>389</v>
      </c>
      <c r="F168" s="31" t="s">
        <v>390</v>
      </c>
      <c r="G168" s="17" t="s">
        <v>391</v>
      </c>
      <c r="H168" s="18">
        <v>99.59</v>
      </c>
      <c r="I168" s="18">
        <f t="shared" si="2"/>
        <v>17428.25</v>
      </c>
      <c r="J168" s="30">
        <v>175</v>
      </c>
    </row>
    <row r="169" spans="2:10">
      <c r="B169" s="23">
        <v>45414</v>
      </c>
      <c r="C169" s="23">
        <v>45467</v>
      </c>
      <c r="D169" s="14" t="s">
        <v>16</v>
      </c>
      <c r="E169" s="16" t="s">
        <v>392</v>
      </c>
      <c r="F169" s="31" t="s">
        <v>393</v>
      </c>
      <c r="G169" s="17" t="s">
        <v>48</v>
      </c>
      <c r="H169" s="21">
        <v>1200</v>
      </c>
      <c r="I169" s="18">
        <f t="shared" si="2"/>
        <v>247200</v>
      </c>
      <c r="J169" s="19">
        <v>206</v>
      </c>
    </row>
    <row r="170" spans="2:10">
      <c r="B170" s="23">
        <v>44145</v>
      </c>
      <c r="C170" s="13" t="s">
        <v>309</v>
      </c>
      <c r="D170" s="14" t="s">
        <v>16</v>
      </c>
      <c r="E170" s="16" t="s">
        <v>394</v>
      </c>
      <c r="F170" s="31" t="s">
        <v>395</v>
      </c>
      <c r="G170" s="17" t="s">
        <v>78</v>
      </c>
      <c r="H170" s="21">
        <v>5310</v>
      </c>
      <c r="I170" s="18">
        <f t="shared" si="2"/>
        <v>26550</v>
      </c>
      <c r="J170" s="19">
        <v>5</v>
      </c>
    </row>
    <row r="171" spans="2:10">
      <c r="B171" s="23">
        <v>44145</v>
      </c>
      <c r="C171" s="13" t="s">
        <v>396</v>
      </c>
      <c r="D171" s="14" t="s">
        <v>16</v>
      </c>
      <c r="E171" s="16" t="s">
        <v>397</v>
      </c>
      <c r="F171" s="31" t="s">
        <v>398</v>
      </c>
      <c r="G171" s="17" t="s">
        <v>78</v>
      </c>
      <c r="H171" s="21">
        <v>4300</v>
      </c>
      <c r="I171" s="18">
        <f t="shared" si="2"/>
        <v>12900</v>
      </c>
      <c r="J171" s="19">
        <v>3</v>
      </c>
    </row>
    <row r="172" spans="2:10">
      <c r="B172" s="19"/>
      <c r="C172" s="19">
        <v>2019</v>
      </c>
      <c r="D172" s="14" t="s">
        <v>16</v>
      </c>
      <c r="E172" s="16" t="s">
        <v>399</v>
      </c>
      <c r="F172" s="31" t="s">
        <v>400</v>
      </c>
      <c r="G172" s="17" t="s">
        <v>78</v>
      </c>
      <c r="H172" s="21">
        <v>26</v>
      </c>
      <c r="I172" s="18">
        <f t="shared" si="2"/>
        <v>1508</v>
      </c>
      <c r="J172" s="30">
        <v>58</v>
      </c>
    </row>
    <row r="173" spans="2:10">
      <c r="B173" s="23">
        <v>45330</v>
      </c>
      <c r="C173" s="13" t="s">
        <v>79</v>
      </c>
      <c r="D173" s="14" t="s">
        <v>16</v>
      </c>
      <c r="E173" s="16" t="s">
        <v>401</v>
      </c>
      <c r="F173" s="31" t="s">
        <v>402</v>
      </c>
      <c r="G173" s="17" t="s">
        <v>78</v>
      </c>
      <c r="H173" s="21">
        <v>152.93</v>
      </c>
      <c r="I173" s="18">
        <f t="shared" si="2"/>
        <v>85487.87000000001</v>
      </c>
      <c r="J173" s="19">
        <v>559</v>
      </c>
    </row>
    <row r="174" spans="2:10">
      <c r="B174" s="23">
        <v>44783</v>
      </c>
      <c r="C174" s="13" t="s">
        <v>312</v>
      </c>
      <c r="D174" s="14" t="s">
        <v>16</v>
      </c>
      <c r="E174" s="16" t="s">
        <v>403</v>
      </c>
      <c r="F174" s="31" t="s">
        <v>404</v>
      </c>
      <c r="G174" s="17" t="s">
        <v>78</v>
      </c>
      <c r="H174" s="18">
        <v>89.68</v>
      </c>
      <c r="I174" s="18">
        <f t="shared" si="2"/>
        <v>96675.040000000008</v>
      </c>
      <c r="J174" s="30">
        <v>1078</v>
      </c>
    </row>
    <row r="175" spans="2:10">
      <c r="B175" s="23">
        <v>44783</v>
      </c>
      <c r="C175" s="13" t="s">
        <v>312</v>
      </c>
      <c r="D175" s="14" t="s">
        <v>16</v>
      </c>
      <c r="E175" s="16" t="s">
        <v>405</v>
      </c>
      <c r="F175" s="31" t="s">
        <v>406</v>
      </c>
      <c r="G175" s="17" t="s">
        <v>78</v>
      </c>
      <c r="H175" s="18">
        <v>230</v>
      </c>
      <c r="I175" s="18">
        <f t="shared" si="2"/>
        <v>6900</v>
      </c>
      <c r="J175" s="19">
        <v>30</v>
      </c>
    </row>
    <row r="176" spans="2:10">
      <c r="B176" s="23">
        <v>44783</v>
      </c>
      <c r="C176" s="13" t="s">
        <v>312</v>
      </c>
      <c r="D176" s="14" t="s">
        <v>16</v>
      </c>
      <c r="E176" s="16" t="s">
        <v>407</v>
      </c>
      <c r="F176" s="31" t="s">
        <v>408</v>
      </c>
      <c r="G176" s="17" t="s">
        <v>78</v>
      </c>
      <c r="H176" s="18">
        <v>3450</v>
      </c>
      <c r="I176" s="18">
        <f t="shared" si="2"/>
        <v>414000</v>
      </c>
      <c r="J176" s="19">
        <v>120</v>
      </c>
    </row>
    <row r="177" spans="2:10">
      <c r="B177" s="23">
        <v>45330</v>
      </c>
      <c r="C177" s="13" t="s">
        <v>79</v>
      </c>
      <c r="D177" s="14" t="s">
        <v>16</v>
      </c>
      <c r="E177" s="16" t="s">
        <v>409</v>
      </c>
      <c r="F177" s="31" t="s">
        <v>410</v>
      </c>
      <c r="G177" s="17" t="s">
        <v>48</v>
      </c>
      <c r="H177" s="18">
        <v>72</v>
      </c>
      <c r="I177" s="18">
        <f t="shared" si="2"/>
        <v>29952</v>
      </c>
      <c r="J177" s="19">
        <v>416</v>
      </c>
    </row>
    <row r="178" spans="2:10">
      <c r="B178" s="23">
        <v>44965</v>
      </c>
      <c r="C178" s="13" t="s">
        <v>62</v>
      </c>
      <c r="D178" s="14" t="s">
        <v>16</v>
      </c>
      <c r="E178" s="16" t="s">
        <v>411</v>
      </c>
      <c r="F178" s="31" t="s">
        <v>412</v>
      </c>
      <c r="G178" s="17" t="s">
        <v>48</v>
      </c>
      <c r="H178" s="18">
        <v>53</v>
      </c>
      <c r="I178" s="18">
        <f t="shared" si="2"/>
        <v>3657</v>
      </c>
      <c r="J178" s="19">
        <v>69</v>
      </c>
    </row>
    <row r="179" spans="2:10">
      <c r="B179" s="23">
        <v>45208</v>
      </c>
      <c r="C179" s="13" t="s">
        <v>231</v>
      </c>
      <c r="D179" s="14" t="s">
        <v>16</v>
      </c>
      <c r="E179" s="16" t="s">
        <v>413</v>
      </c>
      <c r="F179" s="31" t="s">
        <v>414</v>
      </c>
      <c r="G179" s="17" t="s">
        <v>78</v>
      </c>
      <c r="H179" s="18">
        <v>75</v>
      </c>
      <c r="I179" s="18">
        <f t="shared" si="2"/>
        <v>33000</v>
      </c>
      <c r="J179" s="19">
        <v>440</v>
      </c>
    </row>
    <row r="180" spans="2:10">
      <c r="B180" s="23">
        <v>45208</v>
      </c>
      <c r="C180" s="13" t="s">
        <v>231</v>
      </c>
      <c r="D180" s="14" t="s">
        <v>16</v>
      </c>
      <c r="E180" s="16" t="s">
        <v>415</v>
      </c>
      <c r="F180" s="31" t="s">
        <v>416</v>
      </c>
      <c r="G180" s="17" t="s">
        <v>78</v>
      </c>
      <c r="H180" s="18">
        <v>110</v>
      </c>
      <c r="I180" s="18">
        <f t="shared" si="2"/>
        <v>53130</v>
      </c>
      <c r="J180" s="19">
        <v>483</v>
      </c>
    </row>
    <row r="181" spans="2:10">
      <c r="B181" s="23">
        <v>44965</v>
      </c>
      <c r="C181" s="13" t="s">
        <v>62</v>
      </c>
      <c r="D181" s="14" t="s">
        <v>16</v>
      </c>
      <c r="E181" s="16" t="s">
        <v>417</v>
      </c>
      <c r="F181" s="31" t="s">
        <v>418</v>
      </c>
      <c r="G181" s="17" t="s">
        <v>48</v>
      </c>
      <c r="H181" s="21">
        <v>396</v>
      </c>
      <c r="I181" s="18">
        <f t="shared" si="2"/>
        <v>580140</v>
      </c>
      <c r="J181" s="30">
        <v>1465</v>
      </c>
    </row>
    <row r="182" spans="2:10">
      <c r="B182" s="19"/>
      <c r="C182" s="19">
        <v>2017</v>
      </c>
      <c r="D182" s="14" t="s">
        <v>16</v>
      </c>
      <c r="E182" s="16" t="s">
        <v>419</v>
      </c>
      <c r="F182" s="31" t="s">
        <v>420</v>
      </c>
      <c r="G182" s="17" t="s">
        <v>48</v>
      </c>
      <c r="H182" s="18">
        <v>87.7</v>
      </c>
      <c r="I182" s="18">
        <f t="shared" si="2"/>
        <v>4385</v>
      </c>
      <c r="J182" s="19">
        <v>50</v>
      </c>
    </row>
    <row r="183" spans="2:10">
      <c r="B183" s="19"/>
      <c r="C183" s="19">
        <v>2017</v>
      </c>
      <c r="D183" s="14" t="s">
        <v>16</v>
      </c>
      <c r="E183" s="16" t="s">
        <v>421</v>
      </c>
      <c r="F183" s="31" t="s">
        <v>422</v>
      </c>
      <c r="G183" s="17" t="s">
        <v>48</v>
      </c>
      <c r="H183" s="18">
        <v>87.7</v>
      </c>
      <c r="I183" s="18">
        <f t="shared" si="2"/>
        <v>7717.6</v>
      </c>
      <c r="J183" s="19">
        <v>88</v>
      </c>
    </row>
    <row r="184" spans="2:10">
      <c r="B184" s="19"/>
      <c r="C184" s="19">
        <v>2017</v>
      </c>
      <c r="D184" s="14" t="s">
        <v>16</v>
      </c>
      <c r="E184" s="16" t="s">
        <v>423</v>
      </c>
      <c r="F184" s="31" t="s">
        <v>424</v>
      </c>
      <c r="G184" s="17" t="s">
        <v>48</v>
      </c>
      <c r="H184" s="18">
        <v>0</v>
      </c>
      <c r="I184" s="18">
        <f t="shared" si="2"/>
        <v>0</v>
      </c>
      <c r="J184" s="19">
        <v>64</v>
      </c>
    </row>
    <row r="185" spans="2:10">
      <c r="B185" s="19"/>
      <c r="C185" s="19">
        <v>2017</v>
      </c>
      <c r="D185" s="14" t="s">
        <v>16</v>
      </c>
      <c r="E185" s="16" t="s">
        <v>425</v>
      </c>
      <c r="F185" s="31" t="s">
        <v>426</v>
      </c>
      <c r="G185" s="17" t="s">
        <v>48</v>
      </c>
      <c r="H185" s="18">
        <v>0</v>
      </c>
      <c r="I185" s="18">
        <f t="shared" si="2"/>
        <v>0</v>
      </c>
      <c r="J185" s="19">
        <v>145</v>
      </c>
    </row>
    <row r="186" spans="2:10">
      <c r="B186" s="19"/>
      <c r="C186" s="19">
        <v>2017</v>
      </c>
      <c r="D186" s="14" t="s">
        <v>16</v>
      </c>
      <c r="E186" s="16" t="s">
        <v>427</v>
      </c>
      <c r="F186" s="31" t="s">
        <v>428</v>
      </c>
      <c r="G186" s="17" t="s">
        <v>48</v>
      </c>
      <c r="H186" s="18">
        <v>325</v>
      </c>
      <c r="I186" s="18">
        <f t="shared" si="2"/>
        <v>4550</v>
      </c>
      <c r="J186" s="19">
        <v>14</v>
      </c>
    </row>
    <row r="187" spans="2:10">
      <c r="B187" s="23">
        <v>44258</v>
      </c>
      <c r="C187" s="13" t="s">
        <v>301</v>
      </c>
      <c r="D187" s="14" t="s">
        <v>16</v>
      </c>
      <c r="E187" s="16" t="s">
        <v>429</v>
      </c>
      <c r="F187" s="31" t="s">
        <v>430</v>
      </c>
      <c r="G187" s="17" t="s">
        <v>48</v>
      </c>
      <c r="H187" s="18">
        <v>235.5</v>
      </c>
      <c r="I187" s="18">
        <f t="shared" si="2"/>
        <v>15543</v>
      </c>
      <c r="J187" s="19">
        <v>66</v>
      </c>
    </row>
    <row r="188" spans="2:10" ht="24">
      <c r="B188" s="23">
        <v>45330</v>
      </c>
      <c r="C188" s="13" t="s">
        <v>79</v>
      </c>
      <c r="D188" s="14" t="s">
        <v>16</v>
      </c>
      <c r="E188" s="16" t="s">
        <v>431</v>
      </c>
      <c r="F188" s="31" t="s">
        <v>432</v>
      </c>
      <c r="G188" s="17" t="s">
        <v>48</v>
      </c>
      <c r="H188" s="18">
        <v>136</v>
      </c>
      <c r="I188" s="18">
        <f t="shared" si="2"/>
        <v>18632</v>
      </c>
      <c r="J188" s="19">
        <v>137</v>
      </c>
    </row>
    <row r="189" spans="2:10">
      <c r="B189" s="23">
        <v>44595</v>
      </c>
      <c r="C189" s="13" t="s">
        <v>304</v>
      </c>
      <c r="D189" s="14" t="s">
        <v>16</v>
      </c>
      <c r="E189" s="16" t="s">
        <v>433</v>
      </c>
      <c r="F189" s="31" t="s">
        <v>434</v>
      </c>
      <c r="G189" s="17" t="s">
        <v>48</v>
      </c>
      <c r="H189" s="18">
        <v>23</v>
      </c>
      <c r="I189" s="18">
        <f t="shared" si="2"/>
        <v>9959</v>
      </c>
      <c r="J189" s="19">
        <v>433</v>
      </c>
    </row>
    <row r="190" spans="2:10">
      <c r="B190" s="23">
        <v>44965</v>
      </c>
      <c r="C190" s="13" t="s">
        <v>175</v>
      </c>
      <c r="D190" s="14" t="s">
        <v>16</v>
      </c>
      <c r="E190" s="16" t="s">
        <v>435</v>
      </c>
      <c r="F190" s="31" t="s">
        <v>436</v>
      </c>
      <c r="G190" s="17" t="s">
        <v>48</v>
      </c>
      <c r="H190" s="18">
        <v>1250</v>
      </c>
      <c r="I190" s="18">
        <f t="shared" si="2"/>
        <v>421250</v>
      </c>
      <c r="J190" s="19">
        <v>337</v>
      </c>
    </row>
    <row r="191" spans="2:10">
      <c r="B191" s="23">
        <v>45330</v>
      </c>
      <c r="C191" s="13" t="s">
        <v>337</v>
      </c>
      <c r="D191" s="14" t="s">
        <v>16</v>
      </c>
      <c r="E191" s="16" t="s">
        <v>437</v>
      </c>
      <c r="F191" s="31" t="s">
        <v>438</v>
      </c>
      <c r="G191" s="17" t="s">
        <v>48</v>
      </c>
      <c r="H191" s="18">
        <v>245</v>
      </c>
      <c r="I191" s="18">
        <f>J191*H191</f>
        <v>1245825</v>
      </c>
      <c r="J191" s="30">
        <v>5085</v>
      </c>
    </row>
    <row r="192" spans="2:10">
      <c r="B192" s="23">
        <v>44965</v>
      </c>
      <c r="C192" s="13" t="s">
        <v>340</v>
      </c>
      <c r="D192" s="14" t="s">
        <v>16</v>
      </c>
      <c r="E192" s="16" t="s">
        <v>439</v>
      </c>
      <c r="F192" s="31" t="s">
        <v>440</v>
      </c>
      <c r="G192" s="17" t="s">
        <v>48</v>
      </c>
      <c r="H192" s="18">
        <v>435</v>
      </c>
      <c r="I192" s="18">
        <f t="shared" si="2"/>
        <v>323640</v>
      </c>
      <c r="J192" s="19">
        <v>744</v>
      </c>
    </row>
    <row r="193" spans="2:10">
      <c r="B193" s="23">
        <v>45330</v>
      </c>
      <c r="C193" s="13" t="s">
        <v>337</v>
      </c>
      <c r="D193" s="14" t="s">
        <v>16</v>
      </c>
      <c r="E193" s="16" t="s">
        <v>441</v>
      </c>
      <c r="F193" s="31" t="s">
        <v>442</v>
      </c>
      <c r="G193" s="17" t="s">
        <v>48</v>
      </c>
      <c r="H193" s="18">
        <v>29.16</v>
      </c>
      <c r="I193" s="18">
        <f t="shared" si="2"/>
        <v>22365.72</v>
      </c>
      <c r="J193" s="19">
        <v>767</v>
      </c>
    </row>
    <row r="194" spans="2:10">
      <c r="B194" s="19"/>
      <c r="C194" s="13" t="s">
        <v>20</v>
      </c>
      <c r="D194" s="14" t="s">
        <v>16</v>
      </c>
      <c r="E194" s="16" t="s">
        <v>443</v>
      </c>
      <c r="F194" s="31" t="s">
        <v>444</v>
      </c>
      <c r="G194" s="17" t="s">
        <v>445</v>
      </c>
      <c r="H194" s="18">
        <v>0</v>
      </c>
      <c r="I194" s="18">
        <f t="shared" si="2"/>
        <v>0</v>
      </c>
      <c r="J194" s="19">
        <v>0</v>
      </c>
    </row>
    <row r="195" spans="2:10">
      <c r="B195" s="23">
        <v>45140</v>
      </c>
      <c r="C195" s="13" t="s">
        <v>446</v>
      </c>
      <c r="D195" s="14" t="s">
        <v>16</v>
      </c>
      <c r="E195" s="16" t="s">
        <v>447</v>
      </c>
      <c r="F195" s="31" t="s">
        <v>448</v>
      </c>
      <c r="G195" s="17" t="s">
        <v>445</v>
      </c>
      <c r="H195" s="18">
        <v>26.5</v>
      </c>
      <c r="I195" s="18">
        <f t="shared" si="2"/>
        <v>16324</v>
      </c>
      <c r="J195" s="19">
        <v>616</v>
      </c>
    </row>
    <row r="196" spans="2:10">
      <c r="B196" s="23">
        <v>45330</v>
      </c>
      <c r="C196" s="13" t="s">
        <v>79</v>
      </c>
      <c r="D196" s="14" t="s">
        <v>16</v>
      </c>
      <c r="E196" s="16" t="s">
        <v>449</v>
      </c>
      <c r="F196" s="31" t="s">
        <v>450</v>
      </c>
      <c r="G196" s="17" t="s">
        <v>445</v>
      </c>
      <c r="H196" s="18">
        <v>66.86</v>
      </c>
      <c r="I196" s="18">
        <f t="shared" si="2"/>
        <v>505261.02</v>
      </c>
      <c r="J196" s="30">
        <v>7557</v>
      </c>
    </row>
    <row r="197" spans="2:10">
      <c r="B197" s="23">
        <v>45330</v>
      </c>
      <c r="C197" s="13" t="s">
        <v>26</v>
      </c>
      <c r="D197" s="14" t="s">
        <v>16</v>
      </c>
      <c r="E197" s="16" t="s">
        <v>451</v>
      </c>
      <c r="F197" s="31" t="s">
        <v>452</v>
      </c>
      <c r="G197" s="17" t="s">
        <v>445</v>
      </c>
      <c r="H197" s="18">
        <v>62.5</v>
      </c>
      <c r="I197" s="18">
        <f t="shared" si="2"/>
        <v>163937.5</v>
      </c>
      <c r="J197" s="30">
        <v>2623</v>
      </c>
    </row>
    <row r="198" spans="2:10">
      <c r="B198" s="19"/>
      <c r="C198" s="19">
        <v>2018</v>
      </c>
      <c r="D198" s="14" t="s">
        <v>16</v>
      </c>
      <c r="E198" s="16" t="s">
        <v>453</v>
      </c>
      <c r="F198" s="31" t="s">
        <v>454</v>
      </c>
      <c r="G198" s="17" t="s">
        <v>48</v>
      </c>
      <c r="H198" s="21">
        <v>1357</v>
      </c>
      <c r="I198" s="18">
        <f t="shared" si="2"/>
        <v>56994</v>
      </c>
      <c r="J198" s="19">
        <v>42</v>
      </c>
    </row>
    <row r="199" spans="2:10">
      <c r="B199" s="23">
        <v>44595</v>
      </c>
      <c r="C199" s="13" t="s">
        <v>241</v>
      </c>
      <c r="D199" s="14" t="s">
        <v>16</v>
      </c>
      <c r="E199" s="16" t="s">
        <v>455</v>
      </c>
      <c r="F199" s="31" t="s">
        <v>456</v>
      </c>
      <c r="G199" s="17" t="s">
        <v>48</v>
      </c>
      <c r="H199" s="18">
        <v>31.534099999999999</v>
      </c>
      <c r="I199" s="18">
        <f t="shared" si="2"/>
        <v>6748.2973999999995</v>
      </c>
      <c r="J199" s="19">
        <v>214</v>
      </c>
    </row>
    <row r="200" spans="2:10">
      <c r="B200" s="23">
        <v>44847</v>
      </c>
      <c r="C200" s="13" t="s">
        <v>246</v>
      </c>
      <c r="D200" s="14" t="s">
        <v>16</v>
      </c>
      <c r="E200" s="16" t="s">
        <v>457</v>
      </c>
      <c r="F200" s="31" t="s">
        <v>458</v>
      </c>
      <c r="G200" s="17" t="s">
        <v>48</v>
      </c>
      <c r="H200" s="18">
        <v>1.46</v>
      </c>
      <c r="I200" s="18">
        <f t="shared" si="2"/>
        <v>227243.16</v>
      </c>
      <c r="J200" s="30">
        <v>155646</v>
      </c>
    </row>
    <row r="201" spans="2:10">
      <c r="B201" s="23">
        <v>44965</v>
      </c>
      <c r="C201" s="13" t="s">
        <v>340</v>
      </c>
      <c r="D201" s="14" t="s">
        <v>16</v>
      </c>
      <c r="E201" s="16" t="s">
        <v>459</v>
      </c>
      <c r="F201" s="31" t="s">
        <v>460</v>
      </c>
      <c r="G201" s="17" t="s">
        <v>48</v>
      </c>
      <c r="H201" s="18">
        <v>1.34</v>
      </c>
      <c r="I201" s="18">
        <f t="shared" si="2"/>
        <v>27918.9</v>
      </c>
      <c r="J201" s="30">
        <v>20835</v>
      </c>
    </row>
    <row r="202" spans="2:10">
      <c r="B202" s="23">
        <v>43637</v>
      </c>
      <c r="C202" s="13" t="s">
        <v>178</v>
      </c>
      <c r="D202" s="14" t="s">
        <v>16</v>
      </c>
      <c r="E202" s="16" t="s">
        <v>461</v>
      </c>
      <c r="F202" s="31" t="s">
        <v>462</v>
      </c>
      <c r="G202" s="17" t="s">
        <v>48</v>
      </c>
      <c r="H202" s="18">
        <v>2.5680000000000001</v>
      </c>
      <c r="I202" s="18">
        <f t="shared" si="2"/>
        <v>94856.784</v>
      </c>
      <c r="J202" s="30">
        <v>36938</v>
      </c>
    </row>
    <row r="203" spans="2:10">
      <c r="B203" s="23">
        <v>44965</v>
      </c>
      <c r="C203" s="13" t="s">
        <v>340</v>
      </c>
      <c r="D203" s="14" t="s">
        <v>16</v>
      </c>
      <c r="E203" s="16" t="s">
        <v>463</v>
      </c>
      <c r="F203" s="31" t="s">
        <v>464</v>
      </c>
      <c r="G203" s="17" t="s">
        <v>48</v>
      </c>
      <c r="H203" s="18">
        <v>1.18</v>
      </c>
      <c r="I203" s="18">
        <f t="shared" si="2"/>
        <v>36118.619999999995</v>
      </c>
      <c r="J203" s="30">
        <v>30609</v>
      </c>
    </row>
    <row r="204" spans="2:10">
      <c r="B204" s="23">
        <v>44965</v>
      </c>
      <c r="C204" s="13" t="s">
        <v>340</v>
      </c>
      <c r="D204" s="14" t="s">
        <v>16</v>
      </c>
      <c r="E204" s="16" t="s">
        <v>465</v>
      </c>
      <c r="F204" s="31" t="s">
        <v>466</v>
      </c>
      <c r="G204" s="17" t="s">
        <v>48</v>
      </c>
      <c r="H204" s="18">
        <v>2.0699999999999998</v>
      </c>
      <c r="I204" s="18">
        <f t="shared" si="2"/>
        <v>77999.67</v>
      </c>
      <c r="J204" s="30">
        <v>37681</v>
      </c>
    </row>
    <row r="205" spans="2:10">
      <c r="B205" s="23">
        <v>45330</v>
      </c>
      <c r="C205" s="13" t="s">
        <v>79</v>
      </c>
      <c r="D205" s="14" t="s">
        <v>16</v>
      </c>
      <c r="E205" s="16" t="s">
        <v>467</v>
      </c>
      <c r="F205" s="31" t="s">
        <v>468</v>
      </c>
      <c r="G205" s="17" t="s">
        <v>48</v>
      </c>
      <c r="H205" s="18">
        <v>200</v>
      </c>
      <c r="I205" s="18">
        <f t="shared" si="2"/>
        <v>47200</v>
      </c>
      <c r="J205" s="19">
        <v>236</v>
      </c>
    </row>
    <row r="206" spans="2:10">
      <c r="B206" s="19"/>
      <c r="C206" s="19">
        <v>2020</v>
      </c>
      <c r="D206" s="14" t="s">
        <v>16</v>
      </c>
      <c r="E206" s="16" t="s">
        <v>469</v>
      </c>
      <c r="F206" s="31" t="s">
        <v>470</v>
      </c>
      <c r="G206" s="17" t="s">
        <v>48</v>
      </c>
      <c r="H206" s="18">
        <v>8602.2000000000007</v>
      </c>
      <c r="I206" s="18">
        <f t="shared" si="2"/>
        <v>8602.2000000000007</v>
      </c>
      <c r="J206" s="19">
        <v>1</v>
      </c>
    </row>
    <row r="207" spans="2:10">
      <c r="B207" s="19"/>
      <c r="C207" s="19">
        <v>2019</v>
      </c>
      <c r="D207" s="14" t="s">
        <v>16</v>
      </c>
      <c r="E207" s="16" t="s">
        <v>471</v>
      </c>
      <c r="F207" s="31" t="s">
        <v>472</v>
      </c>
      <c r="G207" s="17" t="s">
        <v>48</v>
      </c>
      <c r="H207" s="18">
        <v>103.5</v>
      </c>
      <c r="I207" s="18">
        <f t="shared" ref="I207:I270" si="3">J207*H207</f>
        <v>3622.5</v>
      </c>
      <c r="J207" s="19">
        <v>35</v>
      </c>
    </row>
    <row r="208" spans="2:10">
      <c r="B208" s="23">
        <v>44965</v>
      </c>
      <c r="C208" s="13" t="s">
        <v>175</v>
      </c>
      <c r="D208" s="14" t="s">
        <v>16</v>
      </c>
      <c r="E208" s="16" t="s">
        <v>473</v>
      </c>
      <c r="F208" s="31" t="s">
        <v>474</v>
      </c>
      <c r="G208" s="17" t="s">
        <v>48</v>
      </c>
      <c r="H208" s="18">
        <v>85</v>
      </c>
      <c r="I208" s="18">
        <f t="shared" si="3"/>
        <v>39950</v>
      </c>
      <c r="J208" s="19">
        <v>470</v>
      </c>
    </row>
    <row r="209" spans="2:10">
      <c r="B209" s="19"/>
      <c r="C209" s="13" t="s">
        <v>475</v>
      </c>
      <c r="D209" s="14" t="s">
        <v>16</v>
      </c>
      <c r="E209" s="16" t="s">
        <v>476</v>
      </c>
      <c r="F209" s="31" t="s">
        <v>477</v>
      </c>
      <c r="G209" s="17" t="s">
        <v>48</v>
      </c>
      <c r="H209" s="18">
        <v>762.26</v>
      </c>
      <c r="I209" s="18">
        <f t="shared" si="3"/>
        <v>16007.46</v>
      </c>
      <c r="J209" s="19">
        <v>21</v>
      </c>
    </row>
    <row r="210" spans="2:10">
      <c r="B210" s="19"/>
      <c r="C210" s="13" t="s">
        <v>475</v>
      </c>
      <c r="D210" s="14" t="s">
        <v>16</v>
      </c>
      <c r="E210" s="16" t="s">
        <v>478</v>
      </c>
      <c r="F210" s="31" t="s">
        <v>479</v>
      </c>
      <c r="G210" s="17" t="s">
        <v>48</v>
      </c>
      <c r="H210" s="18">
        <v>762.26</v>
      </c>
      <c r="I210" s="18">
        <f t="shared" si="3"/>
        <v>9909.3799999999992</v>
      </c>
      <c r="J210" s="19">
        <v>13</v>
      </c>
    </row>
    <row r="211" spans="2:10">
      <c r="B211" s="19"/>
      <c r="C211" s="13" t="s">
        <v>475</v>
      </c>
      <c r="D211" s="14" t="s">
        <v>16</v>
      </c>
      <c r="E211" s="16" t="s">
        <v>480</v>
      </c>
      <c r="F211" s="31" t="s">
        <v>481</v>
      </c>
      <c r="G211" s="17" t="s">
        <v>48</v>
      </c>
      <c r="H211" s="18">
        <v>762.26</v>
      </c>
      <c r="I211" s="18">
        <f t="shared" si="3"/>
        <v>16007.46</v>
      </c>
      <c r="J211" s="19">
        <v>21</v>
      </c>
    </row>
    <row r="212" spans="2:10">
      <c r="B212" s="19"/>
      <c r="C212" s="13" t="s">
        <v>475</v>
      </c>
      <c r="D212" s="14" t="s">
        <v>16</v>
      </c>
      <c r="E212" s="16" t="s">
        <v>482</v>
      </c>
      <c r="F212" s="31" t="s">
        <v>483</v>
      </c>
      <c r="G212" s="17" t="s">
        <v>48</v>
      </c>
      <c r="H212" s="18">
        <v>762.26</v>
      </c>
      <c r="I212" s="18">
        <f t="shared" si="3"/>
        <v>12196.16</v>
      </c>
      <c r="J212" s="19">
        <v>16</v>
      </c>
    </row>
    <row r="213" spans="2:10">
      <c r="B213" s="23">
        <v>44965</v>
      </c>
      <c r="C213" s="13" t="s">
        <v>108</v>
      </c>
      <c r="D213" s="14" t="s">
        <v>16</v>
      </c>
      <c r="E213" s="16" t="s">
        <v>484</v>
      </c>
      <c r="F213" s="31" t="s">
        <v>485</v>
      </c>
      <c r="G213" s="17" t="s">
        <v>48</v>
      </c>
      <c r="H213" s="18">
        <v>581.25</v>
      </c>
      <c r="I213" s="18">
        <f t="shared" si="3"/>
        <v>20343.75</v>
      </c>
      <c r="J213" s="19">
        <v>35</v>
      </c>
    </row>
    <row r="214" spans="2:10">
      <c r="B214" s="23">
        <v>44965</v>
      </c>
      <c r="C214" s="13" t="s">
        <v>108</v>
      </c>
      <c r="D214" s="14" t="s">
        <v>16</v>
      </c>
      <c r="E214" s="16" t="s">
        <v>486</v>
      </c>
      <c r="F214" s="31" t="s">
        <v>487</v>
      </c>
      <c r="G214" s="17" t="s">
        <v>48</v>
      </c>
      <c r="H214" s="18">
        <v>581.25</v>
      </c>
      <c r="I214" s="18">
        <f t="shared" si="3"/>
        <v>20925</v>
      </c>
      <c r="J214" s="19">
        <v>36</v>
      </c>
    </row>
    <row r="215" spans="2:10">
      <c r="B215" s="23">
        <v>44965</v>
      </c>
      <c r="C215" s="13" t="s">
        <v>108</v>
      </c>
      <c r="D215" s="14" t="s">
        <v>16</v>
      </c>
      <c r="E215" s="16" t="s">
        <v>488</v>
      </c>
      <c r="F215" s="31" t="s">
        <v>489</v>
      </c>
      <c r="G215" s="17" t="s">
        <v>48</v>
      </c>
      <c r="H215" s="18">
        <v>772.46</v>
      </c>
      <c r="I215" s="18">
        <f t="shared" si="3"/>
        <v>27036.100000000002</v>
      </c>
      <c r="J215" s="19">
        <v>35</v>
      </c>
    </row>
    <row r="216" spans="2:10">
      <c r="B216" s="23">
        <v>44965</v>
      </c>
      <c r="C216" s="13" t="s">
        <v>108</v>
      </c>
      <c r="D216" s="14" t="s">
        <v>16</v>
      </c>
      <c r="E216" s="16" t="s">
        <v>490</v>
      </c>
      <c r="F216" s="31" t="s">
        <v>491</v>
      </c>
      <c r="G216" s="17" t="s">
        <v>48</v>
      </c>
      <c r="H216" s="18">
        <v>581.25</v>
      </c>
      <c r="I216" s="18">
        <f t="shared" si="3"/>
        <v>20925</v>
      </c>
      <c r="J216" s="19">
        <v>36</v>
      </c>
    </row>
    <row r="217" spans="2:10">
      <c r="B217" s="23">
        <v>44595</v>
      </c>
      <c r="C217" s="13" t="s">
        <v>492</v>
      </c>
      <c r="D217" s="14" t="s">
        <v>16</v>
      </c>
      <c r="E217" s="16" t="s">
        <v>493</v>
      </c>
      <c r="F217" s="31" t="s">
        <v>494</v>
      </c>
      <c r="G217" s="17" t="s">
        <v>48</v>
      </c>
      <c r="H217" s="18">
        <v>1177.1099999999999</v>
      </c>
      <c r="I217" s="18">
        <f t="shared" si="3"/>
        <v>4708.4399999999996</v>
      </c>
      <c r="J217" s="19">
        <v>4</v>
      </c>
    </row>
    <row r="218" spans="2:10">
      <c r="B218" s="23">
        <v>44595</v>
      </c>
      <c r="C218" s="13" t="s">
        <v>117</v>
      </c>
      <c r="D218" s="14" t="s">
        <v>16</v>
      </c>
      <c r="E218" s="16" t="s">
        <v>495</v>
      </c>
      <c r="F218" s="31" t="s">
        <v>496</v>
      </c>
      <c r="G218" s="17" t="s">
        <v>48</v>
      </c>
      <c r="H218" s="18">
        <v>854.37620000000004</v>
      </c>
      <c r="I218" s="18">
        <f t="shared" si="3"/>
        <v>17087.524000000001</v>
      </c>
      <c r="J218" s="19">
        <v>20</v>
      </c>
    </row>
    <row r="219" spans="2:10">
      <c r="B219" s="23">
        <v>44595</v>
      </c>
      <c r="C219" s="13" t="s">
        <v>117</v>
      </c>
      <c r="D219" s="14" t="s">
        <v>16</v>
      </c>
      <c r="E219" s="16" t="s">
        <v>497</v>
      </c>
      <c r="F219" s="31" t="s">
        <v>498</v>
      </c>
      <c r="G219" s="17" t="s">
        <v>48</v>
      </c>
      <c r="H219" s="18">
        <v>1025.2511999999999</v>
      </c>
      <c r="I219" s="18">
        <f t="shared" si="3"/>
        <v>22555.526399999999</v>
      </c>
      <c r="J219" s="19">
        <v>22</v>
      </c>
    </row>
    <row r="220" spans="2:10">
      <c r="B220" s="23">
        <v>44595</v>
      </c>
      <c r="C220" s="13" t="s">
        <v>117</v>
      </c>
      <c r="D220" s="14" t="s">
        <v>16</v>
      </c>
      <c r="E220" s="16" t="s">
        <v>499</v>
      </c>
      <c r="F220" s="31" t="s">
        <v>500</v>
      </c>
      <c r="G220" s="17" t="s">
        <v>48</v>
      </c>
      <c r="H220" s="18">
        <v>854.37620000000004</v>
      </c>
      <c r="I220" s="18">
        <f t="shared" si="3"/>
        <v>17087.524000000001</v>
      </c>
      <c r="J220" s="19">
        <v>20</v>
      </c>
    </row>
    <row r="221" spans="2:10">
      <c r="B221" s="23">
        <v>44595</v>
      </c>
      <c r="C221" s="13" t="s">
        <v>117</v>
      </c>
      <c r="D221" s="14" t="s">
        <v>16</v>
      </c>
      <c r="E221" s="16" t="s">
        <v>501</v>
      </c>
      <c r="F221" s="31" t="s">
        <v>502</v>
      </c>
      <c r="G221" s="17" t="s">
        <v>48</v>
      </c>
      <c r="H221" s="18">
        <v>1025.2511999999999</v>
      </c>
      <c r="I221" s="18">
        <f t="shared" si="3"/>
        <v>19479.772799999999</v>
      </c>
      <c r="J221" s="19">
        <v>19</v>
      </c>
    </row>
    <row r="222" spans="2:10">
      <c r="B222" s="23">
        <v>45330</v>
      </c>
      <c r="C222" s="13" t="s">
        <v>79</v>
      </c>
      <c r="D222" s="14" t="s">
        <v>16</v>
      </c>
      <c r="E222" s="16" t="s">
        <v>503</v>
      </c>
      <c r="F222" s="31" t="s">
        <v>504</v>
      </c>
      <c r="G222" s="17" t="s">
        <v>48</v>
      </c>
      <c r="H222" s="18">
        <v>678</v>
      </c>
      <c r="I222" s="18">
        <f t="shared" si="3"/>
        <v>1356</v>
      </c>
      <c r="J222" s="19">
        <v>2</v>
      </c>
    </row>
    <row r="223" spans="2:10">
      <c r="B223" s="23">
        <v>45330</v>
      </c>
      <c r="C223" s="13" t="s">
        <v>79</v>
      </c>
      <c r="D223" s="14" t="s">
        <v>16</v>
      </c>
      <c r="E223" s="16" t="s">
        <v>505</v>
      </c>
      <c r="F223" s="31" t="s">
        <v>506</v>
      </c>
      <c r="G223" s="17" t="s">
        <v>48</v>
      </c>
      <c r="H223" s="18">
        <v>678</v>
      </c>
      <c r="I223" s="18">
        <f t="shared" si="3"/>
        <v>1356</v>
      </c>
      <c r="J223" s="19">
        <v>2</v>
      </c>
    </row>
    <row r="224" spans="2:10">
      <c r="B224" s="23">
        <v>45330</v>
      </c>
      <c r="C224" s="13" t="s">
        <v>79</v>
      </c>
      <c r="D224" s="14" t="s">
        <v>16</v>
      </c>
      <c r="E224" s="16" t="s">
        <v>507</v>
      </c>
      <c r="F224" s="31" t="s">
        <v>508</v>
      </c>
      <c r="G224" s="17" t="s">
        <v>48</v>
      </c>
      <c r="H224" s="18">
        <v>678</v>
      </c>
      <c r="I224" s="18">
        <f t="shared" si="3"/>
        <v>1356</v>
      </c>
      <c r="J224" s="19">
        <v>2</v>
      </c>
    </row>
    <row r="225" spans="2:11">
      <c r="B225" s="23">
        <v>45330</v>
      </c>
      <c r="C225" s="13" t="s">
        <v>79</v>
      </c>
      <c r="D225" s="14" t="s">
        <v>16</v>
      </c>
      <c r="E225" s="16" t="s">
        <v>509</v>
      </c>
      <c r="F225" s="31" t="s">
        <v>510</v>
      </c>
      <c r="G225" s="17" t="s">
        <v>48</v>
      </c>
      <c r="H225" s="18">
        <v>678</v>
      </c>
      <c r="I225" s="18">
        <f t="shared" si="3"/>
        <v>1356</v>
      </c>
      <c r="J225" s="19">
        <v>2</v>
      </c>
    </row>
    <row r="226" spans="2:11">
      <c r="B226" s="23">
        <v>45330</v>
      </c>
      <c r="C226" s="13" t="s">
        <v>79</v>
      </c>
      <c r="D226" s="14" t="s">
        <v>16</v>
      </c>
      <c r="E226" s="16" t="s">
        <v>511</v>
      </c>
      <c r="F226" s="31" t="s">
        <v>512</v>
      </c>
      <c r="G226" s="17" t="s">
        <v>48</v>
      </c>
      <c r="H226" s="18">
        <v>678</v>
      </c>
      <c r="I226" s="18">
        <f t="shared" si="3"/>
        <v>44070</v>
      </c>
      <c r="J226" s="19">
        <v>65</v>
      </c>
    </row>
    <row r="227" spans="2:11">
      <c r="B227" s="23">
        <v>45330</v>
      </c>
      <c r="C227" s="13" t="s">
        <v>79</v>
      </c>
      <c r="D227" s="14" t="s">
        <v>16</v>
      </c>
      <c r="E227" s="16" t="s">
        <v>513</v>
      </c>
      <c r="F227" s="31" t="s">
        <v>514</v>
      </c>
      <c r="G227" s="17" t="s">
        <v>48</v>
      </c>
      <c r="H227" s="18">
        <v>678</v>
      </c>
      <c r="I227" s="18">
        <f t="shared" si="3"/>
        <v>39324</v>
      </c>
      <c r="J227" s="19">
        <v>58</v>
      </c>
    </row>
    <row r="228" spans="2:11">
      <c r="B228" s="23">
        <v>45330</v>
      </c>
      <c r="C228" s="13" t="s">
        <v>79</v>
      </c>
      <c r="D228" s="14" t="s">
        <v>16</v>
      </c>
      <c r="E228" s="16" t="s">
        <v>515</v>
      </c>
      <c r="F228" s="31" t="s">
        <v>516</v>
      </c>
      <c r="G228" s="17" t="s">
        <v>48</v>
      </c>
      <c r="H228" s="18">
        <v>678</v>
      </c>
      <c r="I228" s="18">
        <f t="shared" si="3"/>
        <v>42714</v>
      </c>
      <c r="J228" s="19">
        <v>63</v>
      </c>
    </row>
    <row r="229" spans="2:11">
      <c r="B229" s="23">
        <v>45330</v>
      </c>
      <c r="C229" s="13" t="s">
        <v>79</v>
      </c>
      <c r="D229" s="14" t="s">
        <v>16</v>
      </c>
      <c r="E229" s="16" t="s">
        <v>517</v>
      </c>
      <c r="F229" s="31" t="s">
        <v>518</v>
      </c>
      <c r="G229" s="17" t="s">
        <v>48</v>
      </c>
      <c r="H229" s="18">
        <v>678</v>
      </c>
      <c r="I229" s="18">
        <f t="shared" si="3"/>
        <v>41358</v>
      </c>
      <c r="J229" s="19">
        <v>61</v>
      </c>
      <c r="K229" s="29"/>
    </row>
    <row r="230" spans="2:11">
      <c r="B230" s="23">
        <v>44595</v>
      </c>
      <c r="C230" s="13" t="s">
        <v>376</v>
      </c>
      <c r="D230" s="14" t="s">
        <v>16</v>
      </c>
      <c r="E230" s="16" t="s">
        <v>519</v>
      </c>
      <c r="F230" s="31" t="s">
        <v>520</v>
      </c>
      <c r="G230" s="17" t="s">
        <v>48</v>
      </c>
      <c r="H230" s="18">
        <v>112.1</v>
      </c>
      <c r="I230" s="18">
        <f t="shared" si="3"/>
        <v>15245.599999999999</v>
      </c>
      <c r="J230" s="19">
        <v>136</v>
      </c>
    </row>
    <row r="231" spans="2:11">
      <c r="B231" s="23">
        <v>44733</v>
      </c>
      <c r="C231" s="13" t="s">
        <v>178</v>
      </c>
      <c r="D231" s="14" t="s">
        <v>16</v>
      </c>
      <c r="E231" s="16" t="s">
        <v>521</v>
      </c>
      <c r="F231" s="31" t="s">
        <v>522</v>
      </c>
      <c r="G231" s="17" t="s">
        <v>48</v>
      </c>
      <c r="H231" s="21">
        <v>9204.6</v>
      </c>
      <c r="I231" s="18">
        <f t="shared" si="3"/>
        <v>64432.200000000004</v>
      </c>
      <c r="J231" s="19">
        <v>7</v>
      </c>
    </row>
    <row r="232" spans="2:11">
      <c r="B232" s="23">
        <v>44847</v>
      </c>
      <c r="C232" s="13" t="s">
        <v>128</v>
      </c>
      <c r="D232" s="14" t="s">
        <v>16</v>
      </c>
      <c r="E232" s="16" t="s">
        <v>523</v>
      </c>
      <c r="F232" s="31" t="s">
        <v>524</v>
      </c>
      <c r="G232" s="17" t="s">
        <v>48</v>
      </c>
      <c r="H232" s="18">
        <v>3975</v>
      </c>
      <c r="I232" s="18">
        <f t="shared" si="3"/>
        <v>79500</v>
      </c>
      <c r="J232" s="19">
        <v>20</v>
      </c>
    </row>
    <row r="233" spans="2:11">
      <c r="B233" s="23">
        <v>44965</v>
      </c>
      <c r="C233" s="13" t="s">
        <v>108</v>
      </c>
      <c r="D233" s="14" t="s">
        <v>16</v>
      </c>
      <c r="E233" s="16" t="s">
        <v>525</v>
      </c>
      <c r="F233" s="31" t="s">
        <v>526</v>
      </c>
      <c r="G233" s="17" t="s">
        <v>48</v>
      </c>
      <c r="H233" s="21">
        <v>5254.24</v>
      </c>
      <c r="I233" s="18">
        <f t="shared" si="3"/>
        <v>115593.28</v>
      </c>
      <c r="J233" s="19">
        <v>22</v>
      </c>
    </row>
    <row r="234" spans="2:11">
      <c r="B234" s="23">
        <v>44847</v>
      </c>
      <c r="C234" s="13" t="s">
        <v>128</v>
      </c>
      <c r="D234" s="14" t="s">
        <v>16</v>
      </c>
      <c r="E234" s="16" t="s">
        <v>527</v>
      </c>
      <c r="F234" s="31" t="s">
        <v>528</v>
      </c>
      <c r="G234" s="17" t="s">
        <v>48</v>
      </c>
      <c r="H234" s="21">
        <v>3995</v>
      </c>
      <c r="I234" s="18">
        <f t="shared" si="3"/>
        <v>187765</v>
      </c>
      <c r="J234" s="19">
        <v>47</v>
      </c>
    </row>
    <row r="235" spans="2:11">
      <c r="B235" s="23">
        <v>45330</v>
      </c>
      <c r="C235" s="13" t="s">
        <v>79</v>
      </c>
      <c r="D235" s="14" t="s">
        <v>16</v>
      </c>
      <c r="E235" s="16" t="s">
        <v>529</v>
      </c>
      <c r="F235" s="31" t="s">
        <v>530</v>
      </c>
      <c r="G235" s="17" t="s">
        <v>48</v>
      </c>
      <c r="H235" s="21">
        <v>4798</v>
      </c>
      <c r="I235" s="18">
        <f t="shared" si="3"/>
        <v>4798</v>
      </c>
      <c r="J235" s="19">
        <v>1</v>
      </c>
    </row>
    <row r="236" spans="2:11">
      <c r="B236" s="23">
        <v>44847</v>
      </c>
      <c r="C236" s="13" t="s">
        <v>128</v>
      </c>
      <c r="D236" s="14"/>
      <c r="E236" s="16" t="s">
        <v>531</v>
      </c>
      <c r="F236" s="31" t="s">
        <v>532</v>
      </c>
      <c r="G236" s="17" t="s">
        <v>48</v>
      </c>
      <c r="H236" s="18">
        <v>6850</v>
      </c>
      <c r="I236" s="18">
        <f t="shared" si="3"/>
        <v>184950</v>
      </c>
      <c r="J236" s="19">
        <v>27</v>
      </c>
    </row>
    <row r="237" spans="2:11">
      <c r="B237" s="23">
        <v>44847</v>
      </c>
      <c r="C237" s="13" t="s">
        <v>128</v>
      </c>
      <c r="D237" s="14" t="s">
        <v>16</v>
      </c>
      <c r="E237" s="16" t="s">
        <v>533</v>
      </c>
      <c r="F237" s="31" t="s">
        <v>534</v>
      </c>
      <c r="G237" s="17" t="s">
        <v>48</v>
      </c>
      <c r="H237" s="21">
        <v>6850</v>
      </c>
      <c r="I237" s="18">
        <f t="shared" si="3"/>
        <v>68500</v>
      </c>
      <c r="J237" s="19">
        <v>10</v>
      </c>
    </row>
    <row r="238" spans="2:11">
      <c r="B238" s="23">
        <v>44847</v>
      </c>
      <c r="C238" s="13" t="s">
        <v>128</v>
      </c>
      <c r="D238" s="14" t="s">
        <v>16</v>
      </c>
      <c r="E238" s="16" t="s">
        <v>535</v>
      </c>
      <c r="F238" s="31" t="s">
        <v>536</v>
      </c>
      <c r="G238" s="17" t="s">
        <v>48</v>
      </c>
      <c r="H238" s="21">
        <v>8900</v>
      </c>
      <c r="I238" s="18">
        <f t="shared" si="3"/>
        <v>89000</v>
      </c>
      <c r="J238" s="19">
        <v>10</v>
      </c>
    </row>
    <row r="239" spans="2:11">
      <c r="B239" s="23">
        <v>44847</v>
      </c>
      <c r="C239" s="13" t="s">
        <v>128</v>
      </c>
      <c r="D239" s="14" t="s">
        <v>16</v>
      </c>
      <c r="E239" s="16" t="s">
        <v>537</v>
      </c>
      <c r="F239" s="31" t="s">
        <v>538</v>
      </c>
      <c r="G239" s="17" t="s">
        <v>48</v>
      </c>
      <c r="H239" s="21">
        <v>8900</v>
      </c>
      <c r="I239" s="18">
        <f t="shared" si="3"/>
        <v>89000</v>
      </c>
      <c r="J239" s="19">
        <v>10</v>
      </c>
    </row>
    <row r="240" spans="2:11">
      <c r="B240" s="23">
        <v>44847</v>
      </c>
      <c r="C240" s="13" t="s">
        <v>128</v>
      </c>
      <c r="D240" s="14" t="s">
        <v>16</v>
      </c>
      <c r="E240" s="16" t="s">
        <v>539</v>
      </c>
      <c r="F240" s="31" t="s">
        <v>540</v>
      </c>
      <c r="G240" s="17" t="s">
        <v>48</v>
      </c>
      <c r="H240" s="21">
        <v>8900</v>
      </c>
      <c r="I240" s="18">
        <f t="shared" si="3"/>
        <v>89000</v>
      </c>
      <c r="J240" s="19">
        <v>10</v>
      </c>
    </row>
    <row r="241" spans="2:10">
      <c r="B241" s="23">
        <v>44595</v>
      </c>
      <c r="C241" s="13" t="s">
        <v>492</v>
      </c>
      <c r="D241" s="14" t="s">
        <v>16</v>
      </c>
      <c r="E241" s="16" t="s">
        <v>541</v>
      </c>
      <c r="F241" s="31" t="s">
        <v>542</v>
      </c>
      <c r="G241" s="17" t="s">
        <v>48</v>
      </c>
      <c r="H241" s="21">
        <v>12118.778</v>
      </c>
      <c r="I241" s="18">
        <f t="shared" si="3"/>
        <v>133306.55799999999</v>
      </c>
      <c r="J241" s="19">
        <v>11</v>
      </c>
    </row>
    <row r="242" spans="2:10">
      <c r="B242" s="23">
        <v>44595</v>
      </c>
      <c r="C242" s="13" t="s">
        <v>492</v>
      </c>
      <c r="D242" s="14" t="s">
        <v>16</v>
      </c>
      <c r="E242" s="16" t="s">
        <v>543</v>
      </c>
      <c r="F242" s="31" t="s">
        <v>544</v>
      </c>
      <c r="G242" s="17" t="s">
        <v>48</v>
      </c>
      <c r="H242" s="21">
        <v>12118.778</v>
      </c>
      <c r="I242" s="18">
        <f t="shared" si="3"/>
        <v>133306.55799999999</v>
      </c>
      <c r="J242" s="19">
        <v>11</v>
      </c>
    </row>
    <row r="243" spans="2:10">
      <c r="B243" s="23">
        <v>44595</v>
      </c>
      <c r="C243" s="13" t="s">
        <v>492</v>
      </c>
      <c r="D243" s="14" t="s">
        <v>16</v>
      </c>
      <c r="E243" s="16" t="s">
        <v>545</v>
      </c>
      <c r="F243" s="31" t="s">
        <v>546</v>
      </c>
      <c r="G243" s="17" t="s">
        <v>48</v>
      </c>
      <c r="H243" s="21">
        <v>12118.778</v>
      </c>
      <c r="I243" s="18">
        <f t="shared" si="3"/>
        <v>133306.55799999999</v>
      </c>
      <c r="J243" s="19">
        <v>11</v>
      </c>
    </row>
    <row r="244" spans="2:10">
      <c r="B244" s="23">
        <v>44595</v>
      </c>
      <c r="C244" s="13" t="s">
        <v>492</v>
      </c>
      <c r="D244" s="14" t="s">
        <v>16</v>
      </c>
      <c r="E244" s="16" t="s">
        <v>547</v>
      </c>
      <c r="F244" s="31" t="s">
        <v>548</v>
      </c>
      <c r="G244" s="17" t="s">
        <v>48</v>
      </c>
      <c r="H244" s="21">
        <v>12118.778</v>
      </c>
      <c r="I244" s="18">
        <f t="shared" si="3"/>
        <v>133306.55799999999</v>
      </c>
      <c r="J244" s="19">
        <v>11</v>
      </c>
    </row>
    <row r="245" spans="2:10">
      <c r="B245" s="23">
        <v>43637</v>
      </c>
      <c r="C245" s="13" t="s">
        <v>178</v>
      </c>
      <c r="D245" s="14" t="s">
        <v>16</v>
      </c>
      <c r="E245" s="16" t="s">
        <v>549</v>
      </c>
      <c r="F245" s="31" t="s">
        <v>550</v>
      </c>
      <c r="G245" s="17" t="s">
        <v>48</v>
      </c>
      <c r="H245" s="18">
        <v>9204.6299999999992</v>
      </c>
      <c r="I245" s="18">
        <f t="shared" si="3"/>
        <v>36818.519999999997</v>
      </c>
      <c r="J245" s="19">
        <v>4</v>
      </c>
    </row>
    <row r="246" spans="2:10">
      <c r="B246" s="23">
        <v>43637</v>
      </c>
      <c r="C246" s="13" t="s">
        <v>178</v>
      </c>
      <c r="D246" s="14" t="s">
        <v>16</v>
      </c>
      <c r="E246" s="16" t="s">
        <v>551</v>
      </c>
      <c r="F246" s="31" t="s">
        <v>552</v>
      </c>
      <c r="G246" s="17" t="s">
        <v>48</v>
      </c>
      <c r="H246" s="18">
        <v>9204.6299999999992</v>
      </c>
      <c r="I246" s="18">
        <f t="shared" si="3"/>
        <v>18409.259999999998</v>
      </c>
      <c r="J246" s="19">
        <v>2</v>
      </c>
    </row>
    <row r="247" spans="2:10">
      <c r="B247" s="23">
        <v>43637</v>
      </c>
      <c r="C247" s="13" t="s">
        <v>178</v>
      </c>
      <c r="D247" s="14" t="s">
        <v>16</v>
      </c>
      <c r="E247" s="16" t="s">
        <v>553</v>
      </c>
      <c r="F247" s="31" t="s">
        <v>554</v>
      </c>
      <c r="G247" s="17" t="s">
        <v>48</v>
      </c>
      <c r="H247" s="18">
        <v>9204.6299999999992</v>
      </c>
      <c r="I247" s="18">
        <f t="shared" si="3"/>
        <v>36818.519999999997</v>
      </c>
      <c r="J247" s="19">
        <v>4</v>
      </c>
    </row>
    <row r="248" spans="2:10">
      <c r="B248" s="23">
        <v>44711</v>
      </c>
      <c r="C248" s="13" t="s">
        <v>555</v>
      </c>
      <c r="D248" s="14" t="s">
        <v>16</v>
      </c>
      <c r="E248" s="16" t="s">
        <v>556</v>
      </c>
      <c r="F248" s="31" t="s">
        <v>557</v>
      </c>
      <c r="G248" s="17" t="s">
        <v>48</v>
      </c>
      <c r="H248" s="18">
        <v>4980</v>
      </c>
      <c r="I248" s="18">
        <f t="shared" si="3"/>
        <v>214140</v>
      </c>
      <c r="J248" s="19">
        <v>43</v>
      </c>
    </row>
    <row r="249" spans="2:10">
      <c r="B249" s="23">
        <v>44711</v>
      </c>
      <c r="C249" s="13" t="s">
        <v>555</v>
      </c>
      <c r="D249" s="14" t="s">
        <v>16</v>
      </c>
      <c r="E249" s="16" t="s">
        <v>558</v>
      </c>
      <c r="F249" s="31" t="s">
        <v>559</v>
      </c>
      <c r="G249" s="17" t="s">
        <v>48</v>
      </c>
      <c r="H249" s="18">
        <v>4980</v>
      </c>
      <c r="I249" s="18">
        <f t="shared" si="3"/>
        <v>253980</v>
      </c>
      <c r="J249" s="19">
        <v>51</v>
      </c>
    </row>
    <row r="250" spans="2:10">
      <c r="B250" s="23">
        <v>44711</v>
      </c>
      <c r="C250" s="13" t="s">
        <v>555</v>
      </c>
      <c r="D250" s="14" t="s">
        <v>16</v>
      </c>
      <c r="E250" s="16" t="s">
        <v>560</v>
      </c>
      <c r="F250" s="31" t="s">
        <v>561</v>
      </c>
      <c r="G250" s="17" t="s">
        <v>48</v>
      </c>
      <c r="H250" s="18">
        <v>4980</v>
      </c>
      <c r="I250" s="18">
        <f t="shared" si="3"/>
        <v>194220</v>
      </c>
      <c r="J250" s="19">
        <v>39</v>
      </c>
    </row>
    <row r="251" spans="2:10">
      <c r="B251" s="23">
        <v>43637</v>
      </c>
      <c r="C251" s="13" t="s">
        <v>178</v>
      </c>
      <c r="D251" s="14" t="s">
        <v>16</v>
      </c>
      <c r="E251" s="16" t="s">
        <v>562</v>
      </c>
      <c r="F251" s="31" t="s">
        <v>563</v>
      </c>
      <c r="G251" s="17" t="s">
        <v>48</v>
      </c>
      <c r="H251" s="18">
        <v>11714.822</v>
      </c>
      <c r="I251" s="18">
        <f t="shared" si="3"/>
        <v>58574.11</v>
      </c>
      <c r="J251" s="19">
        <v>5</v>
      </c>
    </row>
    <row r="252" spans="2:10">
      <c r="B252" s="23">
        <v>43637</v>
      </c>
      <c r="C252" s="13" t="s">
        <v>178</v>
      </c>
      <c r="D252" s="14" t="s">
        <v>16</v>
      </c>
      <c r="E252" s="16" t="s">
        <v>564</v>
      </c>
      <c r="F252" s="31" t="s">
        <v>565</v>
      </c>
      <c r="G252" s="17" t="s">
        <v>48</v>
      </c>
      <c r="H252" s="18">
        <v>9594.0360000000001</v>
      </c>
      <c r="I252" s="18">
        <f t="shared" si="3"/>
        <v>57564.216</v>
      </c>
      <c r="J252" s="19">
        <v>6</v>
      </c>
    </row>
    <row r="253" spans="2:10">
      <c r="B253" s="23">
        <v>43637</v>
      </c>
      <c r="C253" s="13" t="s">
        <v>178</v>
      </c>
      <c r="D253" s="14" t="s">
        <v>16</v>
      </c>
      <c r="E253" s="16" t="s">
        <v>566</v>
      </c>
      <c r="F253" s="31" t="s">
        <v>567</v>
      </c>
      <c r="G253" s="17" t="s">
        <v>48</v>
      </c>
      <c r="H253" s="18">
        <v>9594.0360000000001</v>
      </c>
      <c r="I253" s="18">
        <f t="shared" si="3"/>
        <v>47970.18</v>
      </c>
      <c r="J253" s="19">
        <v>5</v>
      </c>
    </row>
    <row r="254" spans="2:10">
      <c r="B254" s="23">
        <v>43637</v>
      </c>
      <c r="C254" s="13" t="s">
        <v>178</v>
      </c>
      <c r="D254" s="14" t="s">
        <v>16</v>
      </c>
      <c r="E254" s="16" t="s">
        <v>568</v>
      </c>
      <c r="F254" s="31" t="s">
        <v>569</v>
      </c>
      <c r="G254" s="17" t="s">
        <v>48</v>
      </c>
      <c r="H254" s="18">
        <v>9594.0360000000001</v>
      </c>
      <c r="I254" s="18">
        <f t="shared" si="3"/>
        <v>57564.216</v>
      </c>
      <c r="J254" s="19">
        <v>6</v>
      </c>
    </row>
    <row r="255" spans="2:10">
      <c r="B255" s="23">
        <v>44847</v>
      </c>
      <c r="C255" s="13" t="s">
        <v>128</v>
      </c>
      <c r="D255" s="14" t="s">
        <v>16</v>
      </c>
      <c r="E255" s="16" t="s">
        <v>570</v>
      </c>
      <c r="F255" s="31" t="s">
        <v>571</v>
      </c>
      <c r="G255" s="17" t="s">
        <v>48</v>
      </c>
      <c r="H255" s="18">
        <v>6475</v>
      </c>
      <c r="I255" s="18">
        <f t="shared" si="3"/>
        <v>174825</v>
      </c>
      <c r="J255" s="19">
        <v>27</v>
      </c>
    </row>
    <row r="256" spans="2:10">
      <c r="B256" s="23">
        <v>44847</v>
      </c>
      <c r="C256" s="13" t="s">
        <v>128</v>
      </c>
      <c r="D256" s="14" t="s">
        <v>16</v>
      </c>
      <c r="E256" s="16" t="s">
        <v>572</v>
      </c>
      <c r="F256" s="31" t="s">
        <v>573</v>
      </c>
      <c r="G256" s="17" t="s">
        <v>48</v>
      </c>
      <c r="H256" s="18">
        <v>7145</v>
      </c>
      <c r="I256" s="18">
        <f t="shared" si="3"/>
        <v>185770</v>
      </c>
      <c r="J256" s="19">
        <v>26</v>
      </c>
    </row>
    <row r="257" spans="2:10">
      <c r="B257" s="23">
        <v>44847</v>
      </c>
      <c r="C257" s="13" t="s">
        <v>128</v>
      </c>
      <c r="D257" s="14" t="s">
        <v>16</v>
      </c>
      <c r="E257" s="16" t="s">
        <v>574</v>
      </c>
      <c r="F257" s="31" t="s">
        <v>575</v>
      </c>
      <c r="G257" s="17" t="s">
        <v>48</v>
      </c>
      <c r="H257" s="18">
        <v>7145</v>
      </c>
      <c r="I257" s="18">
        <f t="shared" si="3"/>
        <v>207205</v>
      </c>
      <c r="J257" s="19">
        <v>29</v>
      </c>
    </row>
    <row r="258" spans="2:10">
      <c r="B258" s="23">
        <v>44847</v>
      </c>
      <c r="C258" s="13" t="s">
        <v>128</v>
      </c>
      <c r="D258" s="14" t="s">
        <v>16</v>
      </c>
      <c r="E258" s="16" t="s">
        <v>576</v>
      </c>
      <c r="F258" s="31" t="s">
        <v>577</v>
      </c>
      <c r="G258" s="17" t="s">
        <v>48</v>
      </c>
      <c r="H258" s="18">
        <v>7145</v>
      </c>
      <c r="I258" s="18">
        <f t="shared" si="3"/>
        <v>185770</v>
      </c>
      <c r="J258" s="19">
        <v>26</v>
      </c>
    </row>
    <row r="259" spans="2:10">
      <c r="B259" s="23">
        <v>43637</v>
      </c>
      <c r="C259" s="13" t="s">
        <v>178</v>
      </c>
      <c r="D259" s="14" t="s">
        <v>16</v>
      </c>
      <c r="E259" s="16" t="s">
        <v>578</v>
      </c>
      <c r="F259" s="31" t="s">
        <v>579</v>
      </c>
      <c r="G259" s="17" t="s">
        <v>48</v>
      </c>
      <c r="H259" s="18">
        <v>9792.6669999999995</v>
      </c>
      <c r="I259" s="18">
        <f t="shared" si="3"/>
        <v>166475.33899999998</v>
      </c>
      <c r="J259" s="19">
        <v>17</v>
      </c>
    </row>
    <row r="260" spans="2:10">
      <c r="B260" s="23">
        <v>43637</v>
      </c>
      <c r="C260" s="13" t="s">
        <v>178</v>
      </c>
      <c r="D260" s="14" t="s">
        <v>16</v>
      </c>
      <c r="E260" s="16" t="s">
        <v>580</v>
      </c>
      <c r="F260" s="31" t="s">
        <v>581</v>
      </c>
      <c r="G260" s="17" t="s">
        <v>48</v>
      </c>
      <c r="H260" s="18">
        <v>9792.6669999999995</v>
      </c>
      <c r="I260" s="18">
        <f t="shared" si="3"/>
        <v>166475.33899999998</v>
      </c>
      <c r="J260" s="19">
        <v>17</v>
      </c>
    </row>
    <row r="261" spans="2:10">
      <c r="B261" s="23">
        <v>43637</v>
      </c>
      <c r="C261" s="13" t="s">
        <v>178</v>
      </c>
      <c r="D261" s="14" t="s">
        <v>16</v>
      </c>
      <c r="E261" s="16" t="s">
        <v>582</v>
      </c>
      <c r="F261" s="31" t="s">
        <v>583</v>
      </c>
      <c r="G261" s="17" t="s">
        <v>48</v>
      </c>
      <c r="H261" s="18">
        <v>12682.566999999999</v>
      </c>
      <c r="I261" s="18">
        <f t="shared" si="3"/>
        <v>190238.50499999998</v>
      </c>
      <c r="J261" s="19">
        <v>15</v>
      </c>
    </row>
    <row r="262" spans="2:10">
      <c r="B262" s="23">
        <v>43637</v>
      </c>
      <c r="C262" s="13" t="s">
        <v>178</v>
      </c>
      <c r="D262" s="14" t="s">
        <v>16</v>
      </c>
      <c r="E262" s="16" t="s">
        <v>584</v>
      </c>
      <c r="F262" s="31" t="s">
        <v>585</v>
      </c>
      <c r="G262" s="17" t="s">
        <v>48</v>
      </c>
      <c r="H262" s="18">
        <v>12682.566999999999</v>
      </c>
      <c r="I262" s="18">
        <f t="shared" si="3"/>
        <v>202921.07199999999</v>
      </c>
      <c r="J262" s="19">
        <v>16</v>
      </c>
    </row>
    <row r="263" spans="2:10">
      <c r="B263" s="23">
        <v>45330</v>
      </c>
      <c r="C263" s="13" t="s">
        <v>79</v>
      </c>
      <c r="D263" s="14" t="s">
        <v>16</v>
      </c>
      <c r="E263" s="16" t="s">
        <v>586</v>
      </c>
      <c r="F263" s="31" t="s">
        <v>587</v>
      </c>
      <c r="G263" s="17" t="s">
        <v>48</v>
      </c>
      <c r="H263" s="18">
        <v>7898</v>
      </c>
      <c r="I263" s="18">
        <f t="shared" si="3"/>
        <v>0</v>
      </c>
      <c r="J263" s="19">
        <v>0</v>
      </c>
    </row>
    <row r="264" spans="2:10">
      <c r="B264" s="23">
        <v>45330</v>
      </c>
      <c r="C264" s="13" t="s">
        <v>79</v>
      </c>
      <c r="D264" s="14" t="s">
        <v>16</v>
      </c>
      <c r="E264" s="16" t="s">
        <v>588</v>
      </c>
      <c r="F264" s="31" t="s">
        <v>589</v>
      </c>
      <c r="G264" s="17" t="s">
        <v>48</v>
      </c>
      <c r="H264" s="18">
        <v>7898</v>
      </c>
      <c r="I264" s="18">
        <f t="shared" si="3"/>
        <v>15796</v>
      </c>
      <c r="J264" s="19">
        <v>2</v>
      </c>
    </row>
    <row r="265" spans="2:10">
      <c r="B265" s="23">
        <v>45330</v>
      </c>
      <c r="C265" s="13" t="s">
        <v>79</v>
      </c>
      <c r="D265" s="14" t="s">
        <v>16</v>
      </c>
      <c r="E265" s="16" t="s">
        <v>590</v>
      </c>
      <c r="F265" s="31" t="s">
        <v>591</v>
      </c>
      <c r="G265" s="17" t="s">
        <v>48</v>
      </c>
      <c r="H265" s="18">
        <v>7898</v>
      </c>
      <c r="I265" s="18">
        <f t="shared" si="3"/>
        <v>78980</v>
      </c>
      <c r="J265" s="19">
        <v>10</v>
      </c>
    </row>
    <row r="266" spans="2:10">
      <c r="B266" s="23">
        <v>45330</v>
      </c>
      <c r="C266" s="13" t="s">
        <v>79</v>
      </c>
      <c r="D266" s="14" t="s">
        <v>16</v>
      </c>
      <c r="E266" s="16" t="s">
        <v>592</v>
      </c>
      <c r="F266" s="31" t="s">
        <v>593</v>
      </c>
      <c r="G266" s="17" t="s">
        <v>48</v>
      </c>
      <c r="H266" s="18">
        <v>6198</v>
      </c>
      <c r="I266" s="18">
        <f t="shared" si="3"/>
        <v>0</v>
      </c>
      <c r="J266" s="19">
        <v>0</v>
      </c>
    </row>
    <row r="267" spans="2:10">
      <c r="B267" s="23">
        <v>45330</v>
      </c>
      <c r="C267" s="13" t="s">
        <v>79</v>
      </c>
      <c r="D267" s="14" t="s">
        <v>16</v>
      </c>
      <c r="E267" s="16" t="s">
        <v>594</v>
      </c>
      <c r="F267" s="31" t="s">
        <v>595</v>
      </c>
      <c r="G267" s="17" t="s">
        <v>48</v>
      </c>
      <c r="H267" s="18">
        <v>5548</v>
      </c>
      <c r="I267" s="18">
        <f t="shared" si="3"/>
        <v>127604</v>
      </c>
      <c r="J267" s="19">
        <v>23</v>
      </c>
    </row>
    <row r="268" spans="2:10">
      <c r="B268" s="23">
        <v>45330</v>
      </c>
      <c r="C268" s="13" t="s">
        <v>79</v>
      </c>
      <c r="D268" s="14" t="s">
        <v>16</v>
      </c>
      <c r="E268" s="16" t="s">
        <v>596</v>
      </c>
      <c r="F268" s="31" t="s">
        <v>597</v>
      </c>
      <c r="G268" s="17" t="s">
        <v>48</v>
      </c>
      <c r="H268" s="18">
        <v>5548</v>
      </c>
      <c r="I268" s="18">
        <f t="shared" si="3"/>
        <v>94316</v>
      </c>
      <c r="J268" s="19">
        <v>17</v>
      </c>
    </row>
    <row r="269" spans="2:10">
      <c r="B269" s="23">
        <v>45330</v>
      </c>
      <c r="C269" s="13" t="s">
        <v>79</v>
      </c>
      <c r="D269" s="14" t="s">
        <v>16</v>
      </c>
      <c r="E269" s="16" t="s">
        <v>598</v>
      </c>
      <c r="F269" s="31" t="s">
        <v>599</v>
      </c>
      <c r="G269" s="17" t="s">
        <v>48</v>
      </c>
      <c r="H269" s="18">
        <v>5548</v>
      </c>
      <c r="I269" s="18">
        <f t="shared" si="3"/>
        <v>94316</v>
      </c>
      <c r="J269" s="19">
        <v>17</v>
      </c>
    </row>
    <row r="270" spans="2:10">
      <c r="B270" s="23">
        <v>45330</v>
      </c>
      <c r="C270" s="13" t="s">
        <v>79</v>
      </c>
      <c r="D270" s="14" t="s">
        <v>16</v>
      </c>
      <c r="E270" s="16" t="s">
        <v>600</v>
      </c>
      <c r="F270" s="31" t="s">
        <v>601</v>
      </c>
      <c r="G270" s="17" t="s">
        <v>48</v>
      </c>
      <c r="H270" s="18">
        <v>4648</v>
      </c>
      <c r="I270" s="18">
        <f t="shared" si="3"/>
        <v>69720</v>
      </c>
      <c r="J270" s="19">
        <v>15</v>
      </c>
    </row>
    <row r="271" spans="2:10">
      <c r="B271" s="23">
        <v>44965</v>
      </c>
      <c r="C271" s="13" t="s">
        <v>108</v>
      </c>
      <c r="D271" s="14" t="s">
        <v>16</v>
      </c>
      <c r="E271" s="16" t="s">
        <v>602</v>
      </c>
      <c r="F271" s="31" t="s">
        <v>603</v>
      </c>
      <c r="G271" s="17" t="s">
        <v>48</v>
      </c>
      <c r="H271" s="18">
        <v>4794.49</v>
      </c>
      <c r="I271" s="18">
        <f t="shared" ref="I271:I341" si="4">J271*H271</f>
        <v>234930.00999999998</v>
      </c>
      <c r="J271" s="19">
        <v>49</v>
      </c>
    </row>
    <row r="272" spans="2:10">
      <c r="B272" s="23">
        <v>44847</v>
      </c>
      <c r="C272" s="13" t="s">
        <v>128</v>
      </c>
      <c r="D272" s="14" t="s">
        <v>16</v>
      </c>
      <c r="E272" s="16" t="s">
        <v>604</v>
      </c>
      <c r="F272" s="31" t="s">
        <v>605</v>
      </c>
      <c r="G272" s="17" t="s">
        <v>48</v>
      </c>
      <c r="H272" s="18">
        <v>560</v>
      </c>
      <c r="I272" s="18">
        <f t="shared" si="4"/>
        <v>25200</v>
      </c>
      <c r="J272" s="19">
        <v>45</v>
      </c>
    </row>
    <row r="273" spans="1:11">
      <c r="B273" s="23">
        <v>45208</v>
      </c>
      <c r="C273" s="13" t="s">
        <v>606</v>
      </c>
      <c r="D273" s="14" t="s">
        <v>16</v>
      </c>
      <c r="E273" s="16" t="s">
        <v>607</v>
      </c>
      <c r="F273" s="31" t="s">
        <v>608</v>
      </c>
      <c r="G273" s="17" t="s">
        <v>48</v>
      </c>
      <c r="H273" s="18">
        <v>3400</v>
      </c>
      <c r="I273" s="18">
        <f t="shared" si="4"/>
        <v>20400</v>
      </c>
      <c r="J273" s="19">
        <v>6</v>
      </c>
      <c r="K273" s="29"/>
    </row>
    <row r="274" spans="1:11">
      <c r="A274" s="29"/>
      <c r="B274" s="19"/>
      <c r="C274" s="13" t="s">
        <v>609</v>
      </c>
      <c r="D274" s="14" t="s">
        <v>16</v>
      </c>
      <c r="E274" s="16" t="s">
        <v>610</v>
      </c>
      <c r="F274" s="31" t="s">
        <v>611</v>
      </c>
      <c r="G274" s="17" t="s">
        <v>48</v>
      </c>
      <c r="H274" s="18">
        <v>8933.1200000000008</v>
      </c>
      <c r="I274" s="18">
        <f t="shared" si="4"/>
        <v>62531.840000000004</v>
      </c>
      <c r="J274" s="19">
        <v>7</v>
      </c>
    </row>
    <row r="275" spans="1:11">
      <c r="B275" s="23">
        <v>44711</v>
      </c>
      <c r="C275" s="13" t="s">
        <v>555</v>
      </c>
      <c r="D275" s="14" t="s">
        <v>16</v>
      </c>
      <c r="E275" s="16" t="s">
        <v>612</v>
      </c>
      <c r="F275" s="31" t="s">
        <v>613</v>
      </c>
      <c r="G275" s="17" t="s">
        <v>48</v>
      </c>
      <c r="H275" s="18">
        <v>3590</v>
      </c>
      <c r="I275" s="18">
        <f t="shared" si="4"/>
        <v>43080</v>
      </c>
      <c r="J275" s="19">
        <v>12</v>
      </c>
      <c r="K275" s="29"/>
    </row>
    <row r="276" spans="1:11">
      <c r="B276" s="23">
        <v>44965</v>
      </c>
      <c r="C276" s="13" t="s">
        <v>108</v>
      </c>
      <c r="D276" s="14" t="s">
        <v>16</v>
      </c>
      <c r="E276" s="16" t="s">
        <v>614</v>
      </c>
      <c r="F276" s="31" t="s">
        <v>615</v>
      </c>
      <c r="G276" s="17" t="s">
        <v>48</v>
      </c>
      <c r="H276" s="18">
        <v>4072.03</v>
      </c>
      <c r="I276" s="18">
        <f t="shared" si="4"/>
        <v>166953.23000000001</v>
      </c>
      <c r="J276" s="19">
        <v>41</v>
      </c>
    </row>
    <row r="277" spans="1:11">
      <c r="B277" s="23">
        <v>44965</v>
      </c>
      <c r="C277" s="13" t="s">
        <v>108</v>
      </c>
      <c r="D277" s="14" t="s">
        <v>16</v>
      </c>
      <c r="E277" s="16" t="s">
        <v>616</v>
      </c>
      <c r="F277" s="31" t="s">
        <v>617</v>
      </c>
      <c r="G277" s="17" t="s">
        <v>48</v>
      </c>
      <c r="H277" s="18">
        <v>4301.91</v>
      </c>
      <c r="I277" s="18">
        <f t="shared" si="4"/>
        <v>141963.03</v>
      </c>
      <c r="J277" s="19">
        <v>33</v>
      </c>
    </row>
    <row r="278" spans="1:11">
      <c r="B278" s="19"/>
      <c r="C278" s="13" t="s">
        <v>475</v>
      </c>
      <c r="D278" s="14" t="s">
        <v>16</v>
      </c>
      <c r="E278" s="16" t="s">
        <v>618</v>
      </c>
      <c r="F278" s="31" t="s">
        <v>619</v>
      </c>
      <c r="G278" s="17" t="s">
        <v>48</v>
      </c>
      <c r="H278" s="18">
        <v>11714.822</v>
      </c>
      <c r="I278" s="18">
        <f t="shared" si="4"/>
        <v>46859.288</v>
      </c>
      <c r="J278" s="19">
        <v>4</v>
      </c>
    </row>
    <row r="279" spans="1:11">
      <c r="B279" s="23">
        <v>44847</v>
      </c>
      <c r="C279" s="13" t="s">
        <v>128</v>
      </c>
      <c r="D279" s="14" t="s">
        <v>16</v>
      </c>
      <c r="E279" s="16" t="s">
        <v>620</v>
      </c>
      <c r="F279" s="31" t="s">
        <v>621</v>
      </c>
      <c r="G279" s="17" t="s">
        <v>48</v>
      </c>
      <c r="H279" s="18">
        <v>6700</v>
      </c>
      <c r="I279" s="18">
        <f t="shared" si="4"/>
        <v>80400</v>
      </c>
      <c r="J279" s="19">
        <v>12</v>
      </c>
      <c r="K279" s="5"/>
    </row>
    <row r="280" spans="1:11">
      <c r="B280" s="23">
        <v>45330</v>
      </c>
      <c r="C280" s="13" t="s">
        <v>79</v>
      </c>
      <c r="D280" s="14" t="s">
        <v>16</v>
      </c>
      <c r="E280" s="16" t="s">
        <v>622</v>
      </c>
      <c r="F280" s="51" t="s">
        <v>623</v>
      </c>
      <c r="G280" s="17" t="s">
        <v>48</v>
      </c>
      <c r="H280" s="18">
        <v>4798</v>
      </c>
      <c r="I280" s="18">
        <f t="shared" si="4"/>
        <v>19192</v>
      </c>
      <c r="J280" s="19">
        <v>4</v>
      </c>
      <c r="K280" s="5"/>
    </row>
    <row r="281" spans="1:11">
      <c r="B281" s="23">
        <v>45330</v>
      </c>
      <c r="C281" s="13" t="s">
        <v>79</v>
      </c>
      <c r="D281" s="14" t="s">
        <v>16</v>
      </c>
      <c r="E281" s="16" t="s">
        <v>624</v>
      </c>
      <c r="F281" s="51" t="s">
        <v>625</v>
      </c>
      <c r="G281" s="17" t="s">
        <v>48</v>
      </c>
      <c r="H281" s="18">
        <v>5798</v>
      </c>
      <c r="I281" s="18">
        <f t="shared" si="4"/>
        <v>34788</v>
      </c>
      <c r="J281" s="19">
        <v>6</v>
      </c>
      <c r="K281" s="5"/>
    </row>
    <row r="282" spans="1:11">
      <c r="B282" s="23">
        <v>45330</v>
      </c>
      <c r="C282" s="13" t="s">
        <v>79</v>
      </c>
      <c r="D282" s="14" t="s">
        <v>16</v>
      </c>
      <c r="E282" s="16" t="s">
        <v>626</v>
      </c>
      <c r="F282" s="51" t="s">
        <v>627</v>
      </c>
      <c r="G282" s="17" t="s">
        <v>48</v>
      </c>
      <c r="H282" s="18">
        <v>5798</v>
      </c>
      <c r="I282" s="18">
        <f t="shared" si="4"/>
        <v>40586</v>
      </c>
      <c r="J282" s="24">
        <v>7</v>
      </c>
      <c r="K282" s="5"/>
    </row>
    <row r="283" spans="1:11">
      <c r="B283" s="23">
        <v>45330</v>
      </c>
      <c r="C283" s="13" t="s">
        <v>79</v>
      </c>
      <c r="D283" s="14" t="s">
        <v>16</v>
      </c>
      <c r="E283" s="16" t="s">
        <v>628</v>
      </c>
      <c r="F283" s="51" t="s">
        <v>629</v>
      </c>
      <c r="G283" s="17" t="s">
        <v>48</v>
      </c>
      <c r="H283" s="18">
        <v>5798</v>
      </c>
      <c r="I283" s="18">
        <f t="shared" si="4"/>
        <v>40586</v>
      </c>
      <c r="J283" s="24">
        <v>7</v>
      </c>
      <c r="K283" s="5"/>
    </row>
    <row r="284" spans="1:11">
      <c r="A284" s="29"/>
      <c r="B284" s="19"/>
      <c r="C284" s="13" t="s">
        <v>630</v>
      </c>
      <c r="D284" s="14" t="s">
        <v>16</v>
      </c>
      <c r="E284" s="16" t="s">
        <v>631</v>
      </c>
      <c r="F284" s="31" t="s">
        <v>632</v>
      </c>
      <c r="G284" s="17" t="s">
        <v>48</v>
      </c>
      <c r="H284" s="18">
        <v>8415</v>
      </c>
      <c r="I284" s="18">
        <f t="shared" si="4"/>
        <v>0</v>
      </c>
      <c r="J284" s="24">
        <v>0</v>
      </c>
      <c r="K284" s="5"/>
    </row>
    <row r="285" spans="1:11" ht="15" customHeight="1">
      <c r="B285" s="23">
        <v>45330</v>
      </c>
      <c r="C285" s="13" t="s">
        <v>79</v>
      </c>
      <c r="D285" s="14" t="s">
        <v>16</v>
      </c>
      <c r="E285" s="16" t="s">
        <v>633</v>
      </c>
      <c r="F285" s="31" t="s">
        <v>634</v>
      </c>
      <c r="G285" s="17" t="s">
        <v>391</v>
      </c>
      <c r="H285" s="18">
        <v>291.26</v>
      </c>
      <c r="I285" s="18">
        <f t="shared" si="4"/>
        <v>200386.88</v>
      </c>
      <c r="J285" s="19">
        <v>688</v>
      </c>
      <c r="K285" s="5"/>
    </row>
    <row r="286" spans="1:11" ht="15" customHeight="1">
      <c r="B286" s="23">
        <v>45330</v>
      </c>
      <c r="C286" s="13" t="s">
        <v>79</v>
      </c>
      <c r="D286" s="14" t="s">
        <v>16</v>
      </c>
      <c r="E286" s="16" t="s">
        <v>635</v>
      </c>
      <c r="F286" s="31" t="s">
        <v>636</v>
      </c>
      <c r="G286" s="17" t="s">
        <v>391</v>
      </c>
      <c r="H286" s="18">
        <v>137.6</v>
      </c>
      <c r="I286" s="18">
        <f t="shared" si="4"/>
        <v>317168</v>
      </c>
      <c r="J286" s="30">
        <v>2305</v>
      </c>
      <c r="K286" s="5"/>
    </row>
    <row r="287" spans="1:11" ht="15" customHeight="1">
      <c r="B287" s="23">
        <v>44595</v>
      </c>
      <c r="C287" s="13" t="s">
        <v>117</v>
      </c>
      <c r="D287" s="14" t="s">
        <v>16</v>
      </c>
      <c r="E287" s="16" t="s">
        <v>637</v>
      </c>
      <c r="F287" s="31" t="s">
        <v>638</v>
      </c>
      <c r="G287" s="17" t="s">
        <v>48</v>
      </c>
      <c r="H287" s="18">
        <v>11348.73</v>
      </c>
      <c r="I287" s="18">
        <f t="shared" si="4"/>
        <v>79441.11</v>
      </c>
      <c r="J287" s="19">
        <v>7</v>
      </c>
      <c r="K287" s="5"/>
    </row>
    <row r="288" spans="1:11">
      <c r="B288" s="23">
        <v>44595</v>
      </c>
      <c r="C288" s="13" t="s">
        <v>117</v>
      </c>
      <c r="D288" s="14" t="s">
        <v>16</v>
      </c>
      <c r="E288" s="16" t="s">
        <v>639</v>
      </c>
      <c r="F288" s="31" t="s">
        <v>640</v>
      </c>
      <c r="G288" s="17" t="s">
        <v>48</v>
      </c>
      <c r="H288" s="18">
        <v>14675.0833</v>
      </c>
      <c r="I288" s="18">
        <f t="shared" si="4"/>
        <v>102725.5831</v>
      </c>
      <c r="J288" s="19">
        <v>7</v>
      </c>
      <c r="K288" s="5"/>
    </row>
    <row r="289" spans="2:11" ht="15" customHeight="1">
      <c r="B289" s="23">
        <v>44595</v>
      </c>
      <c r="C289" s="13" t="s">
        <v>117</v>
      </c>
      <c r="D289" s="14" t="s">
        <v>16</v>
      </c>
      <c r="E289" s="16" t="s">
        <v>641</v>
      </c>
      <c r="F289" s="31" t="s">
        <v>642</v>
      </c>
      <c r="G289" s="17" t="s">
        <v>48</v>
      </c>
      <c r="H289" s="18">
        <v>14675.0833</v>
      </c>
      <c r="I289" s="18">
        <f t="shared" si="4"/>
        <v>146750.83300000001</v>
      </c>
      <c r="J289" s="19">
        <v>10</v>
      </c>
      <c r="K289" s="5"/>
    </row>
    <row r="290" spans="2:11">
      <c r="B290" s="23">
        <v>44595</v>
      </c>
      <c r="C290" s="13" t="s">
        <v>117</v>
      </c>
      <c r="D290" s="14" t="s">
        <v>16</v>
      </c>
      <c r="E290" s="16" t="s">
        <v>643</v>
      </c>
      <c r="F290" s="31" t="s">
        <v>644</v>
      </c>
      <c r="G290" s="17" t="s">
        <v>48</v>
      </c>
      <c r="H290" s="18">
        <v>14675.0833</v>
      </c>
      <c r="I290" s="18">
        <f t="shared" si="4"/>
        <v>58700.333200000001</v>
      </c>
      <c r="J290" s="19">
        <v>4</v>
      </c>
      <c r="K290" s="5"/>
    </row>
    <row r="291" spans="2:11">
      <c r="B291" s="23">
        <v>45330</v>
      </c>
      <c r="C291" s="13" t="s">
        <v>26</v>
      </c>
      <c r="D291" s="14" t="s">
        <v>16</v>
      </c>
      <c r="E291" s="16" t="s">
        <v>645</v>
      </c>
      <c r="F291" s="31" t="s">
        <v>646</v>
      </c>
      <c r="G291" s="17" t="s">
        <v>48</v>
      </c>
      <c r="H291" s="18">
        <v>138</v>
      </c>
      <c r="I291" s="18">
        <f t="shared" si="4"/>
        <v>26358</v>
      </c>
      <c r="J291" s="19">
        <v>191</v>
      </c>
      <c r="K291" s="5"/>
    </row>
    <row r="292" spans="2:11">
      <c r="B292" s="23">
        <v>44595</v>
      </c>
      <c r="C292" s="13" t="s">
        <v>376</v>
      </c>
      <c r="D292" s="14" t="s">
        <v>16</v>
      </c>
      <c r="E292" s="16" t="s">
        <v>647</v>
      </c>
      <c r="F292" s="31" t="s">
        <v>648</v>
      </c>
      <c r="G292" s="17" t="s">
        <v>48</v>
      </c>
      <c r="H292" s="18">
        <v>15</v>
      </c>
      <c r="I292" s="18">
        <f t="shared" si="4"/>
        <v>2355</v>
      </c>
      <c r="J292" s="19">
        <v>157</v>
      </c>
      <c r="K292" s="5"/>
    </row>
    <row r="293" spans="2:11">
      <c r="B293" s="23">
        <v>44595</v>
      </c>
      <c r="C293" s="13" t="s">
        <v>376</v>
      </c>
      <c r="D293" s="14" t="s">
        <v>16</v>
      </c>
      <c r="E293" s="16" t="s">
        <v>649</v>
      </c>
      <c r="F293" s="31" t="s">
        <v>650</v>
      </c>
      <c r="G293" s="17" t="s">
        <v>48</v>
      </c>
      <c r="H293" s="18">
        <v>110</v>
      </c>
      <c r="I293" s="18">
        <f t="shared" si="4"/>
        <v>2530</v>
      </c>
      <c r="J293" s="19">
        <v>23</v>
      </c>
      <c r="K293" s="5"/>
    </row>
    <row r="294" spans="2:11">
      <c r="B294" s="23">
        <v>44595</v>
      </c>
      <c r="C294" s="13" t="s">
        <v>376</v>
      </c>
      <c r="D294" s="14" t="s">
        <v>16</v>
      </c>
      <c r="E294" s="16" t="s">
        <v>651</v>
      </c>
      <c r="F294" s="31" t="s">
        <v>652</v>
      </c>
      <c r="G294" s="17" t="s">
        <v>48</v>
      </c>
      <c r="H294" s="18">
        <v>850</v>
      </c>
      <c r="I294" s="18">
        <f t="shared" si="4"/>
        <v>52700</v>
      </c>
      <c r="J294" s="19">
        <v>62</v>
      </c>
      <c r="K294" s="5"/>
    </row>
    <row r="295" spans="2:11">
      <c r="B295" s="23">
        <v>44965</v>
      </c>
      <c r="C295" s="13" t="s">
        <v>175</v>
      </c>
      <c r="D295" s="14" t="s">
        <v>16</v>
      </c>
      <c r="E295" s="16" t="s">
        <v>653</v>
      </c>
      <c r="F295" s="51" t="s">
        <v>654</v>
      </c>
      <c r="G295" s="17" t="s">
        <v>48</v>
      </c>
      <c r="H295" s="18">
        <v>97.5</v>
      </c>
      <c r="I295" s="18">
        <f t="shared" si="4"/>
        <v>3315</v>
      </c>
      <c r="J295" s="19">
        <v>34</v>
      </c>
      <c r="K295" s="37"/>
    </row>
    <row r="296" spans="2:11">
      <c r="B296" s="23">
        <v>44595</v>
      </c>
      <c r="C296" s="13" t="s">
        <v>376</v>
      </c>
      <c r="D296" s="14" t="s">
        <v>16</v>
      </c>
      <c r="E296" s="16" t="s">
        <v>655</v>
      </c>
      <c r="F296" s="31" t="s">
        <v>656</v>
      </c>
      <c r="G296" s="17" t="s">
        <v>48</v>
      </c>
      <c r="H296" s="18">
        <v>386.48540000000003</v>
      </c>
      <c r="I296" s="18">
        <f t="shared" si="4"/>
        <v>32078.288200000003</v>
      </c>
      <c r="J296" s="19">
        <v>83</v>
      </c>
      <c r="K296" s="6"/>
    </row>
    <row r="297" spans="2:11">
      <c r="B297" s="23">
        <v>44595</v>
      </c>
      <c r="C297" s="13" t="s">
        <v>376</v>
      </c>
      <c r="D297" s="14" t="s">
        <v>16</v>
      </c>
      <c r="E297" s="16" t="s">
        <v>657</v>
      </c>
      <c r="F297" s="31" t="s">
        <v>658</v>
      </c>
      <c r="G297" s="17" t="s">
        <v>48</v>
      </c>
      <c r="H297" s="18">
        <v>415.77300000000002</v>
      </c>
      <c r="I297" s="18">
        <f t="shared" si="4"/>
        <v>38251.116000000002</v>
      </c>
      <c r="J297" s="19">
        <v>92</v>
      </c>
      <c r="K297" s="6"/>
    </row>
    <row r="298" spans="2:11">
      <c r="B298" s="23">
        <v>44595</v>
      </c>
      <c r="C298" s="13" t="s">
        <v>492</v>
      </c>
      <c r="D298" s="14" t="s">
        <v>16</v>
      </c>
      <c r="E298" s="16" t="s">
        <v>659</v>
      </c>
      <c r="F298" s="31" t="s">
        <v>660</v>
      </c>
      <c r="G298" s="17" t="s">
        <v>48</v>
      </c>
      <c r="H298" s="18">
        <v>11564</v>
      </c>
      <c r="I298" s="18">
        <f t="shared" si="4"/>
        <v>34692</v>
      </c>
      <c r="J298" s="19">
        <v>3</v>
      </c>
      <c r="K298" s="5"/>
    </row>
    <row r="299" spans="2:11">
      <c r="B299" s="23">
        <v>44595</v>
      </c>
      <c r="C299" s="13" t="s">
        <v>492</v>
      </c>
      <c r="D299" s="14" t="s">
        <v>16</v>
      </c>
      <c r="E299" s="16" t="s">
        <v>661</v>
      </c>
      <c r="F299" s="31" t="s">
        <v>662</v>
      </c>
      <c r="G299" s="17" t="s">
        <v>48</v>
      </c>
      <c r="H299" s="18">
        <v>11564</v>
      </c>
      <c r="I299" s="18">
        <f t="shared" si="4"/>
        <v>34692</v>
      </c>
      <c r="J299" s="19">
        <v>3</v>
      </c>
      <c r="K299" s="5"/>
    </row>
    <row r="300" spans="2:11">
      <c r="B300" s="23">
        <v>44595</v>
      </c>
      <c r="C300" s="13" t="s">
        <v>492</v>
      </c>
      <c r="D300" s="14" t="s">
        <v>16</v>
      </c>
      <c r="E300" s="16" t="s">
        <v>663</v>
      </c>
      <c r="F300" s="31" t="s">
        <v>664</v>
      </c>
      <c r="G300" s="17" t="s">
        <v>48</v>
      </c>
      <c r="H300" s="18">
        <v>11564</v>
      </c>
      <c r="I300" s="18">
        <f t="shared" si="4"/>
        <v>34692</v>
      </c>
      <c r="J300" s="19">
        <v>3</v>
      </c>
      <c r="K300" s="5"/>
    </row>
    <row r="301" spans="2:11">
      <c r="B301" s="23">
        <v>44595</v>
      </c>
      <c r="C301" s="13" t="s">
        <v>492</v>
      </c>
      <c r="D301" s="14" t="s">
        <v>16</v>
      </c>
      <c r="E301" s="16" t="s">
        <v>665</v>
      </c>
      <c r="F301" s="31" t="s">
        <v>666</v>
      </c>
      <c r="G301" s="17" t="s">
        <v>48</v>
      </c>
      <c r="H301" s="18">
        <v>11564</v>
      </c>
      <c r="I301" s="18">
        <f t="shared" si="4"/>
        <v>34692</v>
      </c>
      <c r="J301" s="19">
        <v>3</v>
      </c>
      <c r="K301" s="5"/>
    </row>
    <row r="302" spans="2:11" ht="15" customHeight="1">
      <c r="B302" s="23">
        <v>45208</v>
      </c>
      <c r="C302" s="13" t="s">
        <v>606</v>
      </c>
      <c r="D302" s="14" t="s">
        <v>16</v>
      </c>
      <c r="E302" s="16" t="s">
        <v>667</v>
      </c>
      <c r="F302" s="31" t="s">
        <v>668</v>
      </c>
      <c r="G302" s="17" t="s">
        <v>48</v>
      </c>
      <c r="H302" s="18">
        <v>7900</v>
      </c>
      <c r="I302" s="18">
        <f t="shared" si="4"/>
        <v>15800</v>
      </c>
      <c r="J302" s="19">
        <v>2</v>
      </c>
      <c r="K302" s="6"/>
    </row>
    <row r="303" spans="2:11" ht="15" customHeight="1">
      <c r="B303" s="23">
        <v>45208</v>
      </c>
      <c r="C303" s="13" t="s">
        <v>606</v>
      </c>
      <c r="D303" s="14" t="s">
        <v>16</v>
      </c>
      <c r="E303" s="16" t="s">
        <v>669</v>
      </c>
      <c r="F303" s="31" t="s">
        <v>670</v>
      </c>
      <c r="G303" s="17" t="s">
        <v>48</v>
      </c>
      <c r="H303" s="18">
        <v>5700</v>
      </c>
      <c r="I303" s="18">
        <f t="shared" si="4"/>
        <v>79800</v>
      </c>
      <c r="J303" s="19">
        <v>14</v>
      </c>
      <c r="K303" s="6"/>
    </row>
    <row r="304" spans="2:11" ht="15" customHeight="1">
      <c r="B304" s="23">
        <v>45208</v>
      </c>
      <c r="C304" s="13" t="s">
        <v>606</v>
      </c>
      <c r="D304" s="14" t="s">
        <v>16</v>
      </c>
      <c r="E304" s="16" t="s">
        <v>671</v>
      </c>
      <c r="F304" s="31" t="s">
        <v>672</v>
      </c>
      <c r="G304" s="17" t="s">
        <v>48</v>
      </c>
      <c r="H304" s="18">
        <v>6200</v>
      </c>
      <c r="I304" s="18">
        <f t="shared" si="4"/>
        <v>31000</v>
      </c>
      <c r="J304" s="19">
        <v>5</v>
      </c>
      <c r="K304" s="6"/>
    </row>
    <row r="305" spans="2:11" ht="15" customHeight="1">
      <c r="B305" s="23">
        <v>45208</v>
      </c>
      <c r="C305" s="13" t="s">
        <v>606</v>
      </c>
      <c r="D305" s="14" t="s">
        <v>16</v>
      </c>
      <c r="E305" s="16" t="s">
        <v>673</v>
      </c>
      <c r="F305" s="31" t="s">
        <v>674</v>
      </c>
      <c r="G305" s="17" t="s">
        <v>48</v>
      </c>
      <c r="H305" s="18">
        <v>6200</v>
      </c>
      <c r="I305" s="18">
        <f t="shared" si="4"/>
        <v>31000</v>
      </c>
      <c r="J305" s="19">
        <v>5</v>
      </c>
      <c r="K305" s="6"/>
    </row>
    <row r="306" spans="2:11" ht="15" customHeight="1">
      <c r="B306" s="23">
        <v>45208</v>
      </c>
      <c r="C306" s="13" t="s">
        <v>606</v>
      </c>
      <c r="D306" s="14" t="s">
        <v>16</v>
      </c>
      <c r="E306" s="16" t="s">
        <v>675</v>
      </c>
      <c r="F306" s="31" t="s">
        <v>676</v>
      </c>
      <c r="G306" s="17" t="s">
        <v>48</v>
      </c>
      <c r="H306" s="18">
        <v>6200</v>
      </c>
      <c r="I306" s="18">
        <f t="shared" si="4"/>
        <v>31000</v>
      </c>
      <c r="J306" s="19">
        <v>5</v>
      </c>
      <c r="K306" s="6"/>
    </row>
    <row r="307" spans="2:11" ht="15" customHeight="1">
      <c r="B307" s="23">
        <v>44965</v>
      </c>
      <c r="C307" s="13" t="s">
        <v>108</v>
      </c>
      <c r="D307" s="14" t="s">
        <v>16</v>
      </c>
      <c r="E307" s="16" t="s">
        <v>677</v>
      </c>
      <c r="F307" s="31" t="s">
        <v>678</v>
      </c>
      <c r="G307" s="17" t="s">
        <v>48</v>
      </c>
      <c r="H307" s="18">
        <v>164.19</v>
      </c>
      <c r="I307" s="18">
        <f t="shared" si="4"/>
        <v>10343.969999999999</v>
      </c>
      <c r="J307" s="19">
        <v>63</v>
      </c>
      <c r="K307" s="6"/>
    </row>
    <row r="308" spans="2:11" ht="15" customHeight="1">
      <c r="B308" s="23">
        <v>44595</v>
      </c>
      <c r="C308" s="13" t="s">
        <v>492</v>
      </c>
      <c r="D308" s="14" t="s">
        <v>16</v>
      </c>
      <c r="E308" s="16" t="s">
        <v>679</v>
      </c>
      <c r="F308" s="31" t="s">
        <v>680</v>
      </c>
      <c r="G308" s="17" t="s">
        <v>48</v>
      </c>
      <c r="H308" s="18">
        <v>1768.82</v>
      </c>
      <c r="I308" s="18">
        <f t="shared" si="4"/>
        <v>12381.74</v>
      </c>
      <c r="J308" s="19">
        <v>7</v>
      </c>
      <c r="K308" s="6"/>
    </row>
    <row r="309" spans="2:11" ht="15" customHeight="1">
      <c r="B309" s="23">
        <v>44595</v>
      </c>
      <c r="C309" s="13" t="s">
        <v>492</v>
      </c>
      <c r="D309" s="14" t="s">
        <v>16</v>
      </c>
      <c r="E309" s="16" t="s">
        <v>681</v>
      </c>
      <c r="F309" s="31" t="s">
        <v>682</v>
      </c>
      <c r="G309" s="17" t="s">
        <v>48</v>
      </c>
      <c r="H309" s="18">
        <v>1768.82</v>
      </c>
      <c r="I309" s="18">
        <f t="shared" si="4"/>
        <v>12381.74</v>
      </c>
      <c r="J309" s="19">
        <v>7</v>
      </c>
      <c r="K309" s="6"/>
    </row>
    <row r="310" spans="2:11" ht="15" customHeight="1">
      <c r="B310" s="23">
        <v>44595</v>
      </c>
      <c r="C310" s="13" t="s">
        <v>492</v>
      </c>
      <c r="D310" s="14" t="s">
        <v>16</v>
      </c>
      <c r="E310" s="16" t="s">
        <v>683</v>
      </c>
      <c r="F310" s="31" t="s">
        <v>684</v>
      </c>
      <c r="G310" s="17" t="s">
        <v>48</v>
      </c>
      <c r="H310" s="18">
        <v>1768.82</v>
      </c>
      <c r="I310" s="18">
        <f t="shared" si="4"/>
        <v>12381.74</v>
      </c>
      <c r="J310" s="19">
        <v>7</v>
      </c>
      <c r="K310" s="6"/>
    </row>
    <row r="311" spans="2:11" ht="15" customHeight="1">
      <c r="B311" s="23">
        <v>44595</v>
      </c>
      <c r="C311" s="13" t="s">
        <v>492</v>
      </c>
      <c r="D311" s="14" t="s">
        <v>16</v>
      </c>
      <c r="E311" s="16" t="s">
        <v>685</v>
      </c>
      <c r="F311" s="31" t="s">
        <v>686</v>
      </c>
      <c r="G311" s="17" t="s">
        <v>48</v>
      </c>
      <c r="H311" s="18">
        <v>1768.82</v>
      </c>
      <c r="I311" s="18">
        <f t="shared" si="4"/>
        <v>12381.74</v>
      </c>
      <c r="J311" s="19">
        <v>7</v>
      </c>
      <c r="K311" s="6"/>
    </row>
    <row r="312" spans="2:11" ht="15" customHeight="1">
      <c r="B312" s="23">
        <v>44595</v>
      </c>
      <c r="C312" s="13" t="s">
        <v>304</v>
      </c>
      <c r="D312" s="14" t="s">
        <v>16</v>
      </c>
      <c r="E312" s="16" t="s">
        <v>687</v>
      </c>
      <c r="F312" s="31" t="s">
        <v>688</v>
      </c>
      <c r="G312" s="17" t="s">
        <v>48</v>
      </c>
      <c r="H312" s="18">
        <v>324.5</v>
      </c>
      <c r="I312" s="18">
        <f t="shared" si="4"/>
        <v>5516.5</v>
      </c>
      <c r="J312" s="19">
        <v>17</v>
      </c>
      <c r="K312" s="5"/>
    </row>
    <row r="313" spans="2:11" ht="15" customHeight="1">
      <c r="B313" s="23">
        <v>44595</v>
      </c>
      <c r="C313" s="13" t="s">
        <v>304</v>
      </c>
      <c r="D313" s="14" t="s">
        <v>16</v>
      </c>
      <c r="E313" s="16" t="s">
        <v>689</v>
      </c>
      <c r="F313" s="31" t="s">
        <v>690</v>
      </c>
      <c r="G313" s="17" t="s">
        <v>85</v>
      </c>
      <c r="H313" s="18">
        <v>51.92</v>
      </c>
      <c r="I313" s="18">
        <f t="shared" si="4"/>
        <v>0</v>
      </c>
      <c r="J313" s="19">
        <v>0</v>
      </c>
      <c r="K313" s="5"/>
    </row>
    <row r="314" spans="2:11" ht="15" customHeight="1">
      <c r="B314" s="23">
        <v>44145</v>
      </c>
      <c r="C314" s="13" t="s">
        <v>272</v>
      </c>
      <c r="D314" s="14" t="s">
        <v>16</v>
      </c>
      <c r="E314" s="16" t="s">
        <v>691</v>
      </c>
      <c r="F314" s="31" t="s">
        <v>692</v>
      </c>
      <c r="G314" s="17" t="s">
        <v>48</v>
      </c>
      <c r="H314" s="18">
        <v>290</v>
      </c>
      <c r="I314" s="18">
        <f t="shared" si="4"/>
        <v>121220</v>
      </c>
      <c r="J314" s="19">
        <v>418</v>
      </c>
      <c r="K314" s="5"/>
    </row>
    <row r="315" spans="2:11" ht="15" customHeight="1">
      <c r="B315" s="23">
        <v>44965</v>
      </c>
      <c r="C315" s="13" t="s">
        <v>340</v>
      </c>
      <c r="D315" s="14" t="s">
        <v>16</v>
      </c>
      <c r="E315" s="16" t="s">
        <v>693</v>
      </c>
      <c r="F315" s="31" t="s">
        <v>694</v>
      </c>
      <c r="G315" s="17" t="s">
        <v>48</v>
      </c>
      <c r="H315" s="18">
        <v>1.43</v>
      </c>
      <c r="I315" s="18">
        <f t="shared" si="4"/>
        <v>63356.149999999994</v>
      </c>
      <c r="J315" s="30">
        <v>44305</v>
      </c>
      <c r="K315" s="5"/>
    </row>
    <row r="316" spans="2:11" ht="15" customHeight="1">
      <c r="B316" s="23">
        <v>45330</v>
      </c>
      <c r="C316" s="13" t="s">
        <v>79</v>
      </c>
      <c r="D316" s="14" t="s">
        <v>16</v>
      </c>
      <c r="E316" s="16" t="s">
        <v>695</v>
      </c>
      <c r="F316" s="31" t="s">
        <v>696</v>
      </c>
      <c r="G316" s="17" t="s">
        <v>48</v>
      </c>
      <c r="H316" s="18">
        <v>113.6</v>
      </c>
      <c r="I316" s="18">
        <f t="shared" si="4"/>
        <v>8406.4</v>
      </c>
      <c r="J316" s="19">
        <v>74</v>
      </c>
      <c r="K316" s="5"/>
    </row>
    <row r="317" spans="2:11" ht="15" customHeight="1">
      <c r="B317" s="23"/>
      <c r="C317" s="13"/>
      <c r="D317" s="14" t="s">
        <v>16</v>
      </c>
      <c r="E317" s="16" t="s">
        <v>697</v>
      </c>
      <c r="F317" s="31" t="s">
        <v>698</v>
      </c>
      <c r="G317" s="17" t="s">
        <v>48</v>
      </c>
      <c r="H317" s="18"/>
      <c r="I317" s="18">
        <f t="shared" si="4"/>
        <v>0</v>
      </c>
      <c r="J317" s="19">
        <v>147</v>
      </c>
      <c r="K317" s="6"/>
    </row>
    <row r="318" spans="2:11" ht="15" customHeight="1">
      <c r="B318" s="23">
        <v>45140</v>
      </c>
      <c r="C318" s="13" t="s">
        <v>699</v>
      </c>
      <c r="D318" s="14" t="s">
        <v>16</v>
      </c>
      <c r="E318" s="16" t="s">
        <v>700</v>
      </c>
      <c r="F318" s="31" t="s">
        <v>701</v>
      </c>
      <c r="G318" s="17" t="s">
        <v>48</v>
      </c>
      <c r="H318" s="18">
        <v>159.30000000000001</v>
      </c>
      <c r="I318" s="18">
        <f t="shared" si="4"/>
        <v>24850.800000000003</v>
      </c>
      <c r="J318" s="19">
        <v>156</v>
      </c>
      <c r="K318" s="6"/>
    </row>
    <row r="319" spans="2:11" ht="15" customHeight="1">
      <c r="B319" s="23">
        <v>45140</v>
      </c>
      <c r="C319" s="13" t="s">
        <v>699</v>
      </c>
      <c r="D319" s="14" t="s">
        <v>16</v>
      </c>
      <c r="E319" s="16" t="s">
        <v>702</v>
      </c>
      <c r="F319" s="31" t="s">
        <v>703</v>
      </c>
      <c r="G319" s="17" t="s">
        <v>48</v>
      </c>
      <c r="H319" s="18">
        <v>519.20000000000005</v>
      </c>
      <c r="I319" s="18">
        <f t="shared" si="4"/>
        <v>87225.600000000006</v>
      </c>
      <c r="J319" s="19">
        <v>168</v>
      </c>
      <c r="K319" s="6"/>
    </row>
    <row r="320" spans="2:11" ht="15" customHeight="1">
      <c r="B320" s="23">
        <v>45330</v>
      </c>
      <c r="C320" s="13" t="s">
        <v>26</v>
      </c>
      <c r="D320" s="14" t="s">
        <v>16</v>
      </c>
      <c r="E320" s="16" t="s">
        <v>704</v>
      </c>
      <c r="F320" s="31" t="s">
        <v>705</v>
      </c>
      <c r="G320" s="17" t="s">
        <v>48</v>
      </c>
      <c r="H320" s="18">
        <v>149</v>
      </c>
      <c r="I320" s="18">
        <f t="shared" si="4"/>
        <v>49468</v>
      </c>
      <c r="J320" s="19">
        <v>332</v>
      </c>
      <c r="K320" s="5"/>
    </row>
    <row r="321" spans="2:11" ht="15" customHeight="1">
      <c r="B321" s="23">
        <v>45330</v>
      </c>
      <c r="C321" s="13" t="s">
        <v>82</v>
      </c>
      <c r="D321" s="14" t="s">
        <v>16</v>
      </c>
      <c r="E321" s="16" t="s">
        <v>706</v>
      </c>
      <c r="F321" s="31" t="s">
        <v>707</v>
      </c>
      <c r="G321" s="17" t="s">
        <v>85</v>
      </c>
      <c r="H321" s="18">
        <v>75</v>
      </c>
      <c r="I321" s="18">
        <f t="shared" si="4"/>
        <v>249900</v>
      </c>
      <c r="J321" s="30">
        <v>3332</v>
      </c>
      <c r="K321" s="5"/>
    </row>
    <row r="322" spans="2:11" ht="15" customHeight="1">
      <c r="B322" s="23">
        <v>44595</v>
      </c>
      <c r="C322" s="13" t="s">
        <v>376</v>
      </c>
      <c r="D322" s="14" t="s">
        <v>16</v>
      </c>
      <c r="E322" s="16" t="s">
        <v>708</v>
      </c>
      <c r="F322" s="31" t="s">
        <v>709</v>
      </c>
      <c r="G322" s="17" t="s">
        <v>48</v>
      </c>
      <c r="H322" s="18">
        <v>3.44</v>
      </c>
      <c r="I322" s="18">
        <f t="shared" si="4"/>
        <v>25961.68</v>
      </c>
      <c r="J322" s="30">
        <v>7547</v>
      </c>
      <c r="K322" s="5"/>
    </row>
    <row r="323" spans="2:11" ht="15" customHeight="1">
      <c r="B323" s="23">
        <v>45140</v>
      </c>
      <c r="C323" s="13" t="s">
        <v>446</v>
      </c>
      <c r="D323" s="14" t="s">
        <v>16</v>
      </c>
      <c r="E323" s="16" t="s">
        <v>710</v>
      </c>
      <c r="F323" s="31" t="s">
        <v>711</v>
      </c>
      <c r="G323" s="17" t="s">
        <v>48</v>
      </c>
      <c r="H323" s="18">
        <v>472</v>
      </c>
      <c r="I323" s="18">
        <f t="shared" si="4"/>
        <v>6136</v>
      </c>
      <c r="J323" s="30">
        <v>13</v>
      </c>
      <c r="K323" s="5"/>
    </row>
    <row r="324" spans="2:11" ht="15" customHeight="1">
      <c r="B324" s="23">
        <v>45140</v>
      </c>
      <c r="C324" s="13" t="s">
        <v>446</v>
      </c>
      <c r="D324" s="14" t="s">
        <v>16</v>
      </c>
      <c r="E324" s="16" t="s">
        <v>712</v>
      </c>
      <c r="F324" s="31" t="s">
        <v>713</v>
      </c>
      <c r="G324" s="17" t="s">
        <v>48</v>
      </c>
      <c r="H324" s="18">
        <v>678.5</v>
      </c>
      <c r="I324" s="18">
        <f t="shared" si="4"/>
        <v>3392.5</v>
      </c>
      <c r="J324" s="19">
        <v>5</v>
      </c>
      <c r="K324" s="6"/>
    </row>
    <row r="325" spans="2:11" ht="15" customHeight="1">
      <c r="B325" s="23">
        <v>44595</v>
      </c>
      <c r="C325" s="13" t="s">
        <v>492</v>
      </c>
      <c r="D325" s="14" t="s">
        <v>16</v>
      </c>
      <c r="E325" s="16" t="s">
        <v>714</v>
      </c>
      <c r="F325" s="31" t="s">
        <v>715</v>
      </c>
      <c r="G325" s="17" t="s">
        <v>85</v>
      </c>
      <c r="H325" s="18">
        <v>44.47</v>
      </c>
      <c r="I325" s="18">
        <f t="shared" si="4"/>
        <v>0</v>
      </c>
      <c r="J325" s="19">
        <v>0</v>
      </c>
      <c r="K325" s="6"/>
    </row>
    <row r="326" spans="2:11" ht="15" customHeight="1">
      <c r="B326" s="23">
        <v>44707</v>
      </c>
      <c r="C326" s="13" t="s">
        <v>492</v>
      </c>
      <c r="D326" s="14" t="s">
        <v>16</v>
      </c>
      <c r="E326" s="16" t="s">
        <v>716</v>
      </c>
      <c r="F326" s="31" t="s">
        <v>717</v>
      </c>
      <c r="G326" s="17" t="s">
        <v>85</v>
      </c>
      <c r="H326" s="18">
        <v>58.5</v>
      </c>
      <c r="I326" s="18">
        <f t="shared" si="4"/>
        <v>0</v>
      </c>
      <c r="J326" s="19">
        <v>0</v>
      </c>
      <c r="K326" s="6"/>
    </row>
    <row r="327" spans="2:11" ht="15" customHeight="1">
      <c r="B327" s="23">
        <v>45330</v>
      </c>
      <c r="C327" s="13" t="s">
        <v>79</v>
      </c>
      <c r="D327" s="14" t="s">
        <v>16</v>
      </c>
      <c r="E327" s="16" t="s">
        <v>718</v>
      </c>
      <c r="F327" s="31" t="s">
        <v>719</v>
      </c>
      <c r="G327" s="17" t="s">
        <v>391</v>
      </c>
      <c r="H327" s="18">
        <v>62.4</v>
      </c>
      <c r="I327" s="18">
        <f t="shared" si="4"/>
        <v>176342.39999999999</v>
      </c>
      <c r="J327" s="30">
        <v>2826</v>
      </c>
      <c r="K327" s="6"/>
    </row>
    <row r="328" spans="2:11" ht="15" customHeight="1">
      <c r="B328" s="23">
        <v>44595</v>
      </c>
      <c r="C328" s="13" t="s">
        <v>720</v>
      </c>
      <c r="D328" s="14" t="s">
        <v>16</v>
      </c>
      <c r="E328" s="16" t="s">
        <v>721</v>
      </c>
      <c r="F328" s="31" t="s">
        <v>722</v>
      </c>
      <c r="G328" s="17" t="s">
        <v>48</v>
      </c>
      <c r="H328" s="21">
        <v>25451</v>
      </c>
      <c r="I328" s="18">
        <f t="shared" si="4"/>
        <v>890785</v>
      </c>
      <c r="J328" s="19">
        <v>35</v>
      </c>
      <c r="K328" s="6"/>
    </row>
    <row r="329" spans="2:11" ht="15" customHeight="1">
      <c r="B329" s="23">
        <v>44595</v>
      </c>
      <c r="C329" s="13" t="s">
        <v>720</v>
      </c>
      <c r="D329" s="14" t="s">
        <v>16</v>
      </c>
      <c r="E329" s="16" t="s">
        <v>723</v>
      </c>
      <c r="F329" s="31" t="s">
        <v>724</v>
      </c>
      <c r="G329" s="17" t="s">
        <v>48</v>
      </c>
      <c r="H329" s="21">
        <v>22698</v>
      </c>
      <c r="I329" s="18">
        <f t="shared" si="4"/>
        <v>113490</v>
      </c>
      <c r="J329" s="19">
        <v>5</v>
      </c>
      <c r="K329" s="6"/>
    </row>
    <row r="330" spans="2:11" ht="15" customHeight="1">
      <c r="B330" s="23">
        <v>44595</v>
      </c>
      <c r="C330" s="13" t="s">
        <v>172</v>
      </c>
      <c r="D330" s="15" t="s">
        <v>16</v>
      </c>
      <c r="E330" s="16" t="s">
        <v>725</v>
      </c>
      <c r="F330" s="31" t="s">
        <v>726</v>
      </c>
      <c r="G330" s="17" t="s">
        <v>48</v>
      </c>
      <c r="H330" s="18">
        <v>0</v>
      </c>
      <c r="I330" s="18">
        <f t="shared" si="4"/>
        <v>0</v>
      </c>
      <c r="J330" s="19">
        <v>10</v>
      </c>
    </row>
    <row r="331" spans="2:11" ht="15" customHeight="1">
      <c r="B331" s="23">
        <v>44707</v>
      </c>
      <c r="C331" s="13" t="s">
        <v>192</v>
      </c>
      <c r="D331" s="14" t="s">
        <v>16</v>
      </c>
      <c r="E331" s="16" t="s">
        <v>727</v>
      </c>
      <c r="F331" s="31" t="s">
        <v>728</v>
      </c>
      <c r="G331" s="17" t="s">
        <v>48</v>
      </c>
      <c r="H331" s="18">
        <v>0</v>
      </c>
      <c r="I331" s="18">
        <f t="shared" si="4"/>
        <v>0</v>
      </c>
      <c r="J331" s="19">
        <v>153</v>
      </c>
    </row>
    <row r="332" spans="2:11" ht="15" customHeight="1">
      <c r="B332" s="23">
        <v>42972</v>
      </c>
      <c r="C332" s="13" t="s">
        <v>192</v>
      </c>
      <c r="D332" s="14" t="s">
        <v>16</v>
      </c>
      <c r="E332" s="16" t="s">
        <v>729</v>
      </c>
      <c r="F332" s="31" t="s">
        <v>730</v>
      </c>
      <c r="G332" s="17" t="s">
        <v>48</v>
      </c>
      <c r="H332" s="18">
        <v>0</v>
      </c>
      <c r="I332" s="18">
        <f t="shared" si="4"/>
        <v>0</v>
      </c>
      <c r="J332" s="19">
        <v>85</v>
      </c>
    </row>
    <row r="333" spans="2:11" ht="15" customHeight="1">
      <c r="B333" s="23">
        <v>43439</v>
      </c>
      <c r="C333" s="13" t="s">
        <v>29</v>
      </c>
      <c r="D333" s="14" t="s">
        <v>16</v>
      </c>
      <c r="E333" s="16" t="s">
        <v>731</v>
      </c>
      <c r="F333" s="31" t="s">
        <v>732</v>
      </c>
      <c r="G333" s="17" t="s">
        <v>48</v>
      </c>
      <c r="H333" s="18">
        <v>0</v>
      </c>
      <c r="I333" s="18">
        <f t="shared" si="4"/>
        <v>0</v>
      </c>
      <c r="J333" s="19">
        <v>2</v>
      </c>
    </row>
    <row r="334" spans="2:11" ht="15" customHeight="1">
      <c r="B334" s="23">
        <v>44847</v>
      </c>
      <c r="C334" s="13" t="s">
        <v>146</v>
      </c>
      <c r="D334" s="14" t="s">
        <v>16</v>
      </c>
      <c r="E334" s="16" t="s">
        <v>733</v>
      </c>
      <c r="F334" s="31" t="s">
        <v>734</v>
      </c>
      <c r="G334" s="17" t="s">
        <v>48</v>
      </c>
      <c r="H334" s="18">
        <v>191.66</v>
      </c>
      <c r="I334" s="18">
        <f t="shared" si="4"/>
        <v>204309.56</v>
      </c>
      <c r="J334" s="30">
        <v>1066</v>
      </c>
    </row>
    <row r="335" spans="2:11" ht="15" customHeight="1">
      <c r="B335" s="23">
        <v>43637</v>
      </c>
      <c r="C335" s="19">
        <v>2017</v>
      </c>
      <c r="D335" s="14" t="s">
        <v>16</v>
      </c>
      <c r="E335" s="16" t="s">
        <v>735</v>
      </c>
      <c r="F335" s="31" t="s">
        <v>736</v>
      </c>
      <c r="G335" s="17" t="s">
        <v>48</v>
      </c>
      <c r="H335" s="18">
        <v>0</v>
      </c>
      <c r="I335" s="18">
        <f t="shared" si="4"/>
        <v>0</v>
      </c>
      <c r="J335" s="19">
        <v>190</v>
      </c>
    </row>
    <row r="336" spans="2:11" ht="15" customHeight="1">
      <c r="B336" s="19"/>
      <c r="C336" s="19">
        <v>2017</v>
      </c>
      <c r="D336" s="14" t="s">
        <v>16</v>
      </c>
      <c r="E336" s="16" t="s">
        <v>737</v>
      </c>
      <c r="F336" s="31" t="s">
        <v>738</v>
      </c>
      <c r="G336" s="17" t="s">
        <v>48</v>
      </c>
      <c r="H336" s="18">
        <v>0</v>
      </c>
      <c r="I336" s="18">
        <f t="shared" si="4"/>
        <v>0</v>
      </c>
      <c r="J336" s="19">
        <v>25</v>
      </c>
    </row>
    <row r="337" spans="2:10" ht="15" customHeight="1">
      <c r="B337" s="19"/>
      <c r="C337" s="19">
        <v>2017</v>
      </c>
      <c r="D337" s="14" t="s">
        <v>16</v>
      </c>
      <c r="E337" s="16" t="s">
        <v>739</v>
      </c>
      <c r="F337" s="31" t="s">
        <v>740</v>
      </c>
      <c r="G337" s="17" t="s">
        <v>48</v>
      </c>
      <c r="H337" s="18">
        <v>0</v>
      </c>
      <c r="I337" s="18">
        <f t="shared" si="4"/>
        <v>0</v>
      </c>
      <c r="J337" s="19">
        <v>30</v>
      </c>
    </row>
    <row r="338" spans="2:10" ht="15" customHeight="1">
      <c r="B338" s="19"/>
      <c r="C338" s="19">
        <v>2017</v>
      </c>
      <c r="D338" s="14" t="s">
        <v>16</v>
      </c>
      <c r="E338" s="16" t="s">
        <v>741</v>
      </c>
      <c r="F338" s="31" t="s">
        <v>742</v>
      </c>
      <c r="G338" s="17" t="s">
        <v>48</v>
      </c>
      <c r="H338" s="18">
        <v>0</v>
      </c>
      <c r="I338" s="18">
        <f t="shared" si="4"/>
        <v>0</v>
      </c>
      <c r="J338" s="19">
        <v>40</v>
      </c>
    </row>
    <row r="339" spans="2:10" ht="15" customHeight="1">
      <c r="B339" s="19"/>
      <c r="C339" s="13" t="s">
        <v>743</v>
      </c>
      <c r="D339" s="14" t="s">
        <v>16</v>
      </c>
      <c r="E339" s="16" t="s">
        <v>744</v>
      </c>
      <c r="F339" s="31" t="s">
        <v>745</v>
      </c>
      <c r="G339" s="17" t="s">
        <v>48</v>
      </c>
      <c r="H339" s="18">
        <v>0</v>
      </c>
      <c r="I339" s="18">
        <f t="shared" si="4"/>
        <v>0</v>
      </c>
      <c r="J339" s="19">
        <v>0</v>
      </c>
    </row>
    <row r="340" spans="2:10" ht="15" customHeight="1">
      <c r="B340" s="19"/>
      <c r="C340" s="13" t="s">
        <v>743</v>
      </c>
      <c r="D340" s="14" t="s">
        <v>16</v>
      </c>
      <c r="E340" s="16" t="s">
        <v>746</v>
      </c>
      <c r="F340" s="31" t="s">
        <v>747</v>
      </c>
      <c r="G340" s="17" t="s">
        <v>48</v>
      </c>
      <c r="H340" s="18">
        <v>0</v>
      </c>
      <c r="I340" s="18">
        <f t="shared" si="4"/>
        <v>0</v>
      </c>
      <c r="J340" s="19">
        <v>1</v>
      </c>
    </row>
    <row r="341" spans="2:10" ht="15" customHeight="1">
      <c r="B341" s="19"/>
      <c r="C341" s="13" t="s">
        <v>475</v>
      </c>
      <c r="D341" s="14" t="s">
        <v>16</v>
      </c>
      <c r="E341" s="16" t="s">
        <v>748</v>
      </c>
      <c r="F341" s="31" t="s">
        <v>749</v>
      </c>
      <c r="G341" s="17" t="s">
        <v>48</v>
      </c>
      <c r="H341" s="18">
        <v>0</v>
      </c>
      <c r="I341" s="18">
        <f t="shared" si="4"/>
        <v>0</v>
      </c>
      <c r="J341" s="19">
        <v>1</v>
      </c>
    </row>
    <row r="342" spans="2:10" ht="15" customHeight="1">
      <c r="B342" s="19"/>
      <c r="C342" s="13" t="s">
        <v>475</v>
      </c>
      <c r="D342" s="14" t="s">
        <v>16</v>
      </c>
      <c r="E342" s="16" t="s">
        <v>750</v>
      </c>
      <c r="F342" s="31" t="s">
        <v>751</v>
      </c>
      <c r="G342" s="17" t="s">
        <v>48</v>
      </c>
      <c r="H342" s="18">
        <v>0</v>
      </c>
      <c r="I342" s="18">
        <f t="shared" ref="I342:I351" si="5">J342*H342</f>
        <v>0</v>
      </c>
      <c r="J342" s="19">
        <v>0</v>
      </c>
    </row>
    <row r="343" spans="2:10" ht="15" customHeight="1">
      <c r="B343" s="19"/>
      <c r="C343" s="13" t="s">
        <v>609</v>
      </c>
      <c r="D343" s="14" t="s">
        <v>16</v>
      </c>
      <c r="E343" s="16" t="s">
        <v>752</v>
      </c>
      <c r="F343" s="31" t="s">
        <v>753</v>
      </c>
      <c r="G343" s="17" t="s">
        <v>48</v>
      </c>
      <c r="H343" s="18">
        <v>0</v>
      </c>
      <c r="I343" s="18">
        <f t="shared" si="5"/>
        <v>0</v>
      </c>
      <c r="J343" s="19">
        <v>5</v>
      </c>
    </row>
    <row r="344" spans="2:10" ht="15" customHeight="1">
      <c r="B344" s="23"/>
      <c r="C344" s="13" t="s">
        <v>609</v>
      </c>
      <c r="D344" s="14" t="s">
        <v>16</v>
      </c>
      <c r="E344" s="16" t="s">
        <v>754</v>
      </c>
      <c r="F344" s="31" t="s">
        <v>755</v>
      </c>
      <c r="G344" s="17" t="s">
        <v>48</v>
      </c>
      <c r="H344" s="18">
        <v>0</v>
      </c>
      <c r="I344" s="18">
        <f t="shared" si="5"/>
        <v>0</v>
      </c>
      <c r="J344" s="19">
        <v>7</v>
      </c>
    </row>
    <row r="345" spans="2:10" ht="15" customHeight="1">
      <c r="B345" s="23"/>
      <c r="C345" s="13" t="s">
        <v>475</v>
      </c>
      <c r="D345" s="14" t="s">
        <v>16</v>
      </c>
      <c r="E345" s="16" t="s">
        <v>756</v>
      </c>
      <c r="F345" s="31" t="s">
        <v>757</v>
      </c>
      <c r="G345" s="17" t="s">
        <v>48</v>
      </c>
      <c r="H345" s="18">
        <v>0</v>
      </c>
      <c r="I345" s="18">
        <f t="shared" si="5"/>
        <v>0</v>
      </c>
      <c r="J345" s="19">
        <v>5</v>
      </c>
    </row>
    <row r="346" spans="2:10" ht="15" customHeight="1">
      <c r="B346" s="23">
        <v>44145</v>
      </c>
      <c r="C346" s="13" t="s">
        <v>93</v>
      </c>
      <c r="D346" s="14" t="s">
        <v>16</v>
      </c>
      <c r="E346" s="16" t="s">
        <v>758</v>
      </c>
      <c r="F346" s="31" t="s">
        <v>759</v>
      </c>
      <c r="G346" s="17" t="s">
        <v>48</v>
      </c>
      <c r="H346" s="21">
        <v>885</v>
      </c>
      <c r="I346" s="18">
        <f t="shared" si="5"/>
        <v>341610</v>
      </c>
      <c r="J346" s="19">
        <v>386</v>
      </c>
    </row>
    <row r="347" spans="2:10" ht="15" customHeight="1">
      <c r="B347" s="23">
        <v>44145</v>
      </c>
      <c r="C347" s="13" t="s">
        <v>96</v>
      </c>
      <c r="D347" s="14" t="s">
        <v>16</v>
      </c>
      <c r="E347" s="16" t="s">
        <v>760</v>
      </c>
      <c r="F347" s="31" t="s">
        <v>761</v>
      </c>
      <c r="G347" s="17" t="s">
        <v>48</v>
      </c>
      <c r="H347" s="21">
        <v>885</v>
      </c>
      <c r="I347" s="18">
        <f t="shared" si="5"/>
        <v>105315</v>
      </c>
      <c r="J347" s="19">
        <v>119</v>
      </c>
    </row>
    <row r="348" spans="2:10" ht="15" customHeight="1">
      <c r="B348" s="23">
        <v>45140</v>
      </c>
      <c r="C348" s="13" t="s">
        <v>446</v>
      </c>
      <c r="D348" s="14" t="s">
        <v>16</v>
      </c>
      <c r="E348" s="16" t="s">
        <v>762</v>
      </c>
      <c r="F348" s="31" t="s">
        <v>763</v>
      </c>
      <c r="G348" s="17" t="s">
        <v>48</v>
      </c>
      <c r="H348" s="21">
        <v>472</v>
      </c>
      <c r="I348" s="18">
        <f t="shared" si="5"/>
        <v>11800</v>
      </c>
      <c r="J348" s="19">
        <v>25</v>
      </c>
    </row>
    <row r="349" spans="2:10" ht="15" customHeight="1">
      <c r="B349" s="23"/>
      <c r="C349" s="13"/>
      <c r="D349" s="14" t="s">
        <v>16</v>
      </c>
      <c r="E349" s="16" t="s">
        <v>764</v>
      </c>
      <c r="F349" s="31" t="s">
        <v>765</v>
      </c>
      <c r="G349" s="17" t="s">
        <v>48</v>
      </c>
      <c r="H349" s="18">
        <v>0</v>
      </c>
      <c r="I349" s="18">
        <f t="shared" si="5"/>
        <v>0</v>
      </c>
      <c r="J349" s="19">
        <v>0</v>
      </c>
    </row>
    <row r="350" spans="2:10" ht="15" customHeight="1">
      <c r="B350" s="46"/>
      <c r="C350" s="13" t="s">
        <v>766</v>
      </c>
      <c r="D350" s="14" t="s">
        <v>16</v>
      </c>
      <c r="E350" s="16" t="s">
        <v>767</v>
      </c>
      <c r="F350" s="31" t="s">
        <v>768</v>
      </c>
      <c r="G350" s="17" t="s">
        <v>48</v>
      </c>
      <c r="H350" s="21">
        <v>1500</v>
      </c>
      <c r="I350" s="18">
        <f t="shared" si="5"/>
        <v>121500</v>
      </c>
      <c r="J350" s="19">
        <v>81</v>
      </c>
    </row>
    <row r="351" spans="2:10" ht="15" customHeight="1">
      <c r="B351" s="46"/>
      <c r="C351" s="13" t="s">
        <v>766</v>
      </c>
      <c r="D351" s="14" t="s">
        <v>16</v>
      </c>
      <c r="E351" s="16" t="s">
        <v>769</v>
      </c>
      <c r="F351" s="31" t="s">
        <v>770</v>
      </c>
      <c r="G351" s="17" t="s">
        <v>48</v>
      </c>
      <c r="H351" s="21">
        <v>1350</v>
      </c>
      <c r="I351" s="18">
        <f t="shared" si="5"/>
        <v>89100</v>
      </c>
      <c r="J351" s="19">
        <v>66</v>
      </c>
    </row>
    <row r="352" spans="2:10" ht="15" customHeight="1">
      <c r="B352" s="23">
        <v>44711</v>
      </c>
      <c r="C352" s="13" t="s">
        <v>771</v>
      </c>
      <c r="D352" s="14" t="s">
        <v>16</v>
      </c>
      <c r="E352" s="16" t="s">
        <v>772</v>
      </c>
      <c r="F352" s="31" t="s">
        <v>773</v>
      </c>
      <c r="G352" s="17" t="s">
        <v>48</v>
      </c>
      <c r="H352" s="21">
        <v>3.5</v>
      </c>
      <c r="I352" s="18">
        <f t="shared" ref="I352:I404" si="6">J352*H352</f>
        <v>17500</v>
      </c>
      <c r="J352" s="19">
        <v>5000</v>
      </c>
    </row>
    <row r="353" spans="2:10" ht="15" customHeight="1">
      <c r="B353" s="23">
        <v>44783</v>
      </c>
      <c r="C353" s="13" t="s">
        <v>380</v>
      </c>
      <c r="D353" s="14" t="s">
        <v>16</v>
      </c>
      <c r="E353" s="16" t="s">
        <v>774</v>
      </c>
      <c r="F353" s="31" t="s">
        <v>775</v>
      </c>
      <c r="G353" s="17" t="s">
        <v>48</v>
      </c>
      <c r="H353" s="21">
        <v>230</v>
      </c>
      <c r="I353" s="18">
        <f t="shared" si="6"/>
        <v>234600</v>
      </c>
      <c r="J353" s="30">
        <v>1020</v>
      </c>
    </row>
    <row r="354" spans="2:10" ht="15" customHeight="1">
      <c r="B354" s="23">
        <v>44783</v>
      </c>
      <c r="C354" s="13" t="s">
        <v>312</v>
      </c>
      <c r="D354" s="14" t="s">
        <v>16</v>
      </c>
      <c r="E354" s="16" t="s">
        <v>776</v>
      </c>
      <c r="F354" s="31" t="s">
        <v>777</v>
      </c>
      <c r="G354" s="17" t="s">
        <v>48</v>
      </c>
      <c r="H354" s="21">
        <v>550</v>
      </c>
      <c r="I354" s="18">
        <f t="shared" si="6"/>
        <v>0</v>
      </c>
      <c r="J354" s="30">
        <v>0</v>
      </c>
    </row>
    <row r="355" spans="2:10" ht="15" customHeight="1">
      <c r="B355" s="23">
        <v>44783</v>
      </c>
      <c r="C355" s="13" t="s">
        <v>312</v>
      </c>
      <c r="D355" s="14" t="s">
        <v>16</v>
      </c>
      <c r="E355" s="16" t="s">
        <v>778</v>
      </c>
      <c r="F355" s="31" t="s">
        <v>779</v>
      </c>
      <c r="G355" s="17" t="s">
        <v>78</v>
      </c>
      <c r="H355" s="21">
        <v>3900</v>
      </c>
      <c r="I355" s="18">
        <f t="shared" si="6"/>
        <v>986700</v>
      </c>
      <c r="J355" s="30">
        <v>253</v>
      </c>
    </row>
    <row r="356" spans="2:10" ht="15" customHeight="1">
      <c r="B356" s="23">
        <v>44783</v>
      </c>
      <c r="C356" s="13" t="s">
        <v>312</v>
      </c>
      <c r="D356" s="14" t="s">
        <v>16</v>
      </c>
      <c r="E356" s="16" t="s">
        <v>780</v>
      </c>
      <c r="F356" s="31" t="s">
        <v>781</v>
      </c>
      <c r="G356" s="17" t="s">
        <v>48</v>
      </c>
      <c r="H356" s="21">
        <v>850</v>
      </c>
      <c r="I356" s="18">
        <f t="shared" si="6"/>
        <v>1119450</v>
      </c>
      <c r="J356" s="30">
        <v>1317</v>
      </c>
    </row>
    <row r="357" spans="2:10" ht="15" customHeight="1">
      <c r="B357" s="23">
        <v>44783</v>
      </c>
      <c r="C357" s="13" t="s">
        <v>93</v>
      </c>
      <c r="D357" s="14" t="s">
        <v>16</v>
      </c>
      <c r="E357" s="16" t="s">
        <v>782</v>
      </c>
      <c r="F357" s="31" t="s">
        <v>783</v>
      </c>
      <c r="G357" s="17" t="s">
        <v>48</v>
      </c>
      <c r="H357" s="21">
        <v>950</v>
      </c>
      <c r="I357" s="18">
        <f t="shared" si="6"/>
        <v>386650</v>
      </c>
      <c r="J357" s="30">
        <v>407</v>
      </c>
    </row>
    <row r="358" spans="2:10" ht="15" customHeight="1">
      <c r="B358" s="23">
        <v>44783</v>
      </c>
      <c r="C358" s="13" t="s">
        <v>312</v>
      </c>
      <c r="D358" s="14" t="s">
        <v>16</v>
      </c>
      <c r="E358" s="16" t="s">
        <v>784</v>
      </c>
      <c r="F358" s="31" t="s">
        <v>785</v>
      </c>
      <c r="G358" s="17" t="s">
        <v>48</v>
      </c>
      <c r="H358" s="21">
        <v>649</v>
      </c>
      <c r="I358" s="18">
        <f t="shared" si="6"/>
        <v>94105</v>
      </c>
      <c r="J358" s="30">
        <v>145</v>
      </c>
    </row>
    <row r="359" spans="2:10" ht="15" customHeight="1">
      <c r="B359" s="23">
        <v>44783</v>
      </c>
      <c r="C359" s="13" t="s">
        <v>312</v>
      </c>
      <c r="D359" s="14" t="s">
        <v>16</v>
      </c>
      <c r="E359" s="16" t="s">
        <v>786</v>
      </c>
      <c r="F359" s="31" t="s">
        <v>787</v>
      </c>
      <c r="G359" s="17" t="s">
        <v>48</v>
      </c>
      <c r="H359" s="21">
        <v>649</v>
      </c>
      <c r="I359" s="18">
        <f t="shared" si="6"/>
        <v>0</v>
      </c>
      <c r="J359" s="30">
        <v>0</v>
      </c>
    </row>
    <row r="360" spans="2:10" ht="15" customHeight="1">
      <c r="B360" s="23">
        <v>44783</v>
      </c>
      <c r="C360" s="13" t="s">
        <v>312</v>
      </c>
      <c r="D360" s="14" t="s">
        <v>16</v>
      </c>
      <c r="E360" s="16" t="s">
        <v>788</v>
      </c>
      <c r="F360" s="31" t="s">
        <v>789</v>
      </c>
      <c r="G360" s="17" t="s">
        <v>48</v>
      </c>
      <c r="H360" s="21">
        <v>1534</v>
      </c>
      <c r="I360" s="18">
        <f t="shared" si="6"/>
        <v>753194</v>
      </c>
      <c r="J360" s="30">
        <v>491</v>
      </c>
    </row>
    <row r="361" spans="2:10" ht="15" customHeight="1">
      <c r="B361" s="23">
        <v>44783</v>
      </c>
      <c r="C361" s="13" t="s">
        <v>790</v>
      </c>
      <c r="D361" s="14" t="s">
        <v>16</v>
      </c>
      <c r="E361" s="16" t="s">
        <v>791</v>
      </c>
      <c r="F361" s="31" t="s">
        <v>792</v>
      </c>
      <c r="G361" s="17" t="s">
        <v>48</v>
      </c>
      <c r="H361" s="21">
        <v>850</v>
      </c>
      <c r="I361" s="18">
        <f t="shared" si="6"/>
        <v>4521150</v>
      </c>
      <c r="J361" s="30">
        <v>5319</v>
      </c>
    </row>
    <row r="362" spans="2:10" ht="15" customHeight="1">
      <c r="B362" s="23">
        <v>44783</v>
      </c>
      <c r="C362" s="13" t="s">
        <v>312</v>
      </c>
      <c r="D362" s="14" t="s">
        <v>16</v>
      </c>
      <c r="E362" s="16" t="s">
        <v>793</v>
      </c>
      <c r="F362" s="31" t="s">
        <v>794</v>
      </c>
      <c r="G362" s="17" t="s">
        <v>48</v>
      </c>
      <c r="H362" s="21">
        <v>1300</v>
      </c>
      <c r="I362" s="18">
        <f t="shared" si="6"/>
        <v>300300</v>
      </c>
      <c r="J362" s="30">
        <v>231</v>
      </c>
    </row>
    <row r="363" spans="2:10" ht="15" customHeight="1">
      <c r="B363" s="23">
        <v>44783</v>
      </c>
      <c r="C363" s="13" t="s">
        <v>312</v>
      </c>
      <c r="D363" s="14" t="s">
        <v>16</v>
      </c>
      <c r="E363" s="16" t="s">
        <v>795</v>
      </c>
      <c r="F363" s="31" t="s">
        <v>796</v>
      </c>
      <c r="G363" s="17" t="s">
        <v>48</v>
      </c>
      <c r="H363" s="21">
        <v>250</v>
      </c>
      <c r="I363" s="18">
        <f t="shared" si="6"/>
        <v>963750</v>
      </c>
      <c r="J363" s="30">
        <v>3855</v>
      </c>
    </row>
    <row r="364" spans="2:10" ht="15" customHeight="1">
      <c r="B364" s="23">
        <v>44783</v>
      </c>
      <c r="C364" s="13" t="s">
        <v>312</v>
      </c>
      <c r="D364" s="14" t="s">
        <v>16</v>
      </c>
      <c r="E364" s="16" t="s">
        <v>797</v>
      </c>
      <c r="F364" s="31" t="s">
        <v>798</v>
      </c>
      <c r="G364" s="17" t="s">
        <v>48</v>
      </c>
      <c r="H364" s="21">
        <v>1500</v>
      </c>
      <c r="I364" s="18">
        <f t="shared" si="6"/>
        <v>144000</v>
      </c>
      <c r="J364" s="30">
        <v>96</v>
      </c>
    </row>
    <row r="365" spans="2:10" ht="15" customHeight="1">
      <c r="B365" s="23">
        <v>44783</v>
      </c>
      <c r="C365" s="13" t="s">
        <v>312</v>
      </c>
      <c r="D365" s="14" t="s">
        <v>16</v>
      </c>
      <c r="E365" s="16" t="s">
        <v>799</v>
      </c>
      <c r="F365" s="31" t="s">
        <v>800</v>
      </c>
      <c r="G365" s="17" t="s">
        <v>48</v>
      </c>
      <c r="H365" s="21">
        <v>1500</v>
      </c>
      <c r="I365" s="18">
        <f t="shared" si="6"/>
        <v>10500</v>
      </c>
      <c r="J365" s="30">
        <v>7</v>
      </c>
    </row>
    <row r="366" spans="2:10" ht="15" customHeight="1">
      <c r="B366" s="23">
        <v>44783</v>
      </c>
      <c r="C366" s="13" t="s">
        <v>312</v>
      </c>
      <c r="D366" s="14" t="s">
        <v>16</v>
      </c>
      <c r="E366" s="16" t="s">
        <v>801</v>
      </c>
      <c r="F366" s="31" t="s">
        <v>802</v>
      </c>
      <c r="G366" s="17" t="s">
        <v>48</v>
      </c>
      <c r="H366" s="21">
        <v>1300</v>
      </c>
      <c r="I366" s="18">
        <f t="shared" si="6"/>
        <v>300300</v>
      </c>
      <c r="J366" s="30">
        <v>231</v>
      </c>
    </row>
    <row r="367" spans="2:10" ht="15" customHeight="1">
      <c r="B367" s="23">
        <v>44783</v>
      </c>
      <c r="C367" s="13" t="s">
        <v>312</v>
      </c>
      <c r="D367" s="14" t="s">
        <v>16</v>
      </c>
      <c r="E367" s="16" t="s">
        <v>803</v>
      </c>
      <c r="F367" s="31" t="s">
        <v>804</v>
      </c>
      <c r="G367" s="17" t="s">
        <v>48</v>
      </c>
      <c r="H367" s="21">
        <v>1300</v>
      </c>
      <c r="I367" s="18">
        <f t="shared" si="6"/>
        <v>266500</v>
      </c>
      <c r="J367" s="30">
        <v>205</v>
      </c>
    </row>
    <row r="368" spans="2:10" ht="15" customHeight="1">
      <c r="B368" s="23">
        <v>44783</v>
      </c>
      <c r="C368" s="13" t="s">
        <v>93</v>
      </c>
      <c r="D368" s="14" t="s">
        <v>16</v>
      </c>
      <c r="E368" s="16" t="s">
        <v>805</v>
      </c>
      <c r="F368" s="31" t="s">
        <v>806</v>
      </c>
      <c r="G368" s="17" t="s">
        <v>48</v>
      </c>
      <c r="H368" s="21">
        <v>1925</v>
      </c>
      <c r="I368" s="18">
        <f t="shared" si="6"/>
        <v>13630925</v>
      </c>
      <c r="J368" s="30">
        <v>7081</v>
      </c>
    </row>
    <row r="369" spans="2:10" ht="15" customHeight="1">
      <c r="B369" s="23">
        <v>44783</v>
      </c>
      <c r="C369" s="13" t="s">
        <v>790</v>
      </c>
      <c r="D369" s="14" t="s">
        <v>16</v>
      </c>
      <c r="E369" s="16" t="s">
        <v>807</v>
      </c>
      <c r="F369" s="31" t="s">
        <v>808</v>
      </c>
      <c r="G369" s="17" t="s">
        <v>48</v>
      </c>
      <c r="H369" s="21">
        <v>3776</v>
      </c>
      <c r="I369" s="18">
        <f t="shared" si="6"/>
        <v>0</v>
      </c>
      <c r="J369" s="30">
        <v>0</v>
      </c>
    </row>
    <row r="370" spans="2:10" ht="15" customHeight="1">
      <c r="B370" s="23"/>
      <c r="C370" s="13" t="s">
        <v>809</v>
      </c>
      <c r="D370" s="14" t="s">
        <v>16</v>
      </c>
      <c r="E370" s="16" t="s">
        <v>810</v>
      </c>
      <c r="F370" s="31" t="s">
        <v>811</v>
      </c>
      <c r="G370" s="17" t="s">
        <v>48</v>
      </c>
      <c r="H370" s="21">
        <v>976</v>
      </c>
      <c r="I370" s="18">
        <f t="shared" si="6"/>
        <v>3835680</v>
      </c>
      <c r="J370" s="30">
        <v>3930</v>
      </c>
    </row>
    <row r="371" spans="2:10" ht="15" customHeight="1">
      <c r="B371" s="23">
        <v>45231</v>
      </c>
      <c r="C371" s="13" t="s">
        <v>812</v>
      </c>
      <c r="D371" s="14" t="s">
        <v>16</v>
      </c>
      <c r="E371" s="16" t="s">
        <v>813</v>
      </c>
      <c r="F371" s="31" t="s">
        <v>814</v>
      </c>
      <c r="G371" s="17" t="s">
        <v>48</v>
      </c>
      <c r="H371" s="21">
        <v>850</v>
      </c>
      <c r="I371" s="18">
        <f t="shared" si="6"/>
        <v>154700</v>
      </c>
      <c r="J371" s="30">
        <v>182</v>
      </c>
    </row>
    <row r="372" spans="2:10" ht="15" customHeight="1">
      <c r="B372" s="23"/>
      <c r="C372" s="13" t="s">
        <v>93</v>
      </c>
      <c r="D372" s="14" t="s">
        <v>16</v>
      </c>
      <c r="E372" s="16" t="s">
        <v>815</v>
      </c>
      <c r="F372" s="31" t="s">
        <v>816</v>
      </c>
      <c r="G372" s="17" t="s">
        <v>48</v>
      </c>
      <c r="H372" s="21">
        <v>950</v>
      </c>
      <c r="I372" s="18">
        <f t="shared" si="6"/>
        <v>813200</v>
      </c>
      <c r="J372" s="30">
        <v>856</v>
      </c>
    </row>
    <row r="373" spans="2:10" ht="15" customHeight="1">
      <c r="B373" s="23"/>
      <c r="C373" s="13" t="s">
        <v>93</v>
      </c>
      <c r="D373" s="14" t="s">
        <v>16</v>
      </c>
      <c r="E373" s="16" t="s">
        <v>817</v>
      </c>
      <c r="F373" s="31" t="s">
        <v>818</v>
      </c>
      <c r="G373" s="17" t="s">
        <v>48</v>
      </c>
      <c r="H373" s="21">
        <v>950</v>
      </c>
      <c r="I373" s="18">
        <f t="shared" si="6"/>
        <v>351500</v>
      </c>
      <c r="J373" s="30">
        <v>370</v>
      </c>
    </row>
    <row r="374" spans="2:10" ht="15" customHeight="1">
      <c r="B374" s="23"/>
      <c r="C374" s="13" t="s">
        <v>93</v>
      </c>
      <c r="D374" s="14" t="s">
        <v>16</v>
      </c>
      <c r="E374" s="16" t="s">
        <v>819</v>
      </c>
      <c r="F374" s="31" t="s">
        <v>820</v>
      </c>
      <c r="G374" s="17" t="s">
        <v>48</v>
      </c>
      <c r="H374" s="21">
        <v>950</v>
      </c>
      <c r="I374" s="18">
        <f t="shared" si="6"/>
        <v>95000</v>
      </c>
      <c r="J374" s="30">
        <v>100</v>
      </c>
    </row>
    <row r="375" spans="2:10" ht="15" customHeight="1">
      <c r="B375" s="23"/>
      <c r="C375" s="13" t="s">
        <v>93</v>
      </c>
      <c r="D375" s="14" t="s">
        <v>16</v>
      </c>
      <c r="E375" s="16" t="s">
        <v>821</v>
      </c>
      <c r="F375" s="31" t="s">
        <v>822</v>
      </c>
      <c r="G375" s="17" t="s">
        <v>48</v>
      </c>
      <c r="H375" s="21">
        <v>850</v>
      </c>
      <c r="I375" s="18">
        <f t="shared" si="6"/>
        <v>0</v>
      </c>
      <c r="J375" s="30">
        <v>0</v>
      </c>
    </row>
    <row r="376" spans="2:10" ht="15" customHeight="1">
      <c r="B376" s="23"/>
      <c r="C376" s="13" t="s">
        <v>93</v>
      </c>
      <c r="D376" s="14" t="s">
        <v>16</v>
      </c>
      <c r="E376" s="16" t="s">
        <v>823</v>
      </c>
      <c r="F376" s="31" t="s">
        <v>824</v>
      </c>
      <c r="G376" s="17" t="s">
        <v>48</v>
      </c>
      <c r="H376" s="21">
        <v>950</v>
      </c>
      <c r="I376" s="18">
        <f t="shared" si="6"/>
        <v>111150</v>
      </c>
      <c r="J376" s="30">
        <v>117</v>
      </c>
    </row>
    <row r="377" spans="2:10" ht="15" customHeight="1">
      <c r="B377" s="23"/>
      <c r="C377" s="13" t="s">
        <v>93</v>
      </c>
      <c r="D377" s="14" t="s">
        <v>16</v>
      </c>
      <c r="E377" s="16" t="s">
        <v>825</v>
      </c>
      <c r="F377" s="31" t="s">
        <v>826</v>
      </c>
      <c r="G377" s="17" t="s">
        <v>48</v>
      </c>
      <c r="H377" s="21">
        <v>850</v>
      </c>
      <c r="I377" s="18">
        <f t="shared" si="6"/>
        <v>85000</v>
      </c>
      <c r="J377" s="30">
        <v>100</v>
      </c>
    </row>
    <row r="378" spans="2:10" ht="15" customHeight="1">
      <c r="B378" s="23"/>
      <c r="C378" s="13" t="s">
        <v>93</v>
      </c>
      <c r="D378" s="14" t="s">
        <v>16</v>
      </c>
      <c r="E378" s="16" t="s">
        <v>827</v>
      </c>
      <c r="F378" s="31" t="s">
        <v>828</v>
      </c>
      <c r="G378" s="17" t="s">
        <v>48</v>
      </c>
      <c r="H378" s="21">
        <v>850</v>
      </c>
      <c r="I378" s="18">
        <f t="shared" si="6"/>
        <v>246500</v>
      </c>
      <c r="J378" s="30">
        <v>290</v>
      </c>
    </row>
    <row r="379" spans="2:10" ht="15" customHeight="1">
      <c r="B379" s="23"/>
      <c r="C379" s="13" t="s">
        <v>93</v>
      </c>
      <c r="D379" s="14" t="s">
        <v>16</v>
      </c>
      <c r="E379" s="16" t="s">
        <v>829</v>
      </c>
      <c r="F379" s="31" t="s">
        <v>830</v>
      </c>
      <c r="G379" s="17" t="s">
        <v>48</v>
      </c>
      <c r="H379" s="21">
        <v>950</v>
      </c>
      <c r="I379" s="18">
        <f t="shared" si="6"/>
        <v>275500</v>
      </c>
      <c r="J379" s="30">
        <v>290</v>
      </c>
    </row>
    <row r="380" spans="2:10" ht="15" customHeight="1">
      <c r="B380" s="23"/>
      <c r="C380" s="13" t="s">
        <v>93</v>
      </c>
      <c r="D380" s="14" t="s">
        <v>16</v>
      </c>
      <c r="E380" s="16" t="s">
        <v>831</v>
      </c>
      <c r="F380" s="31" t="s">
        <v>832</v>
      </c>
      <c r="G380" s="17" t="s">
        <v>48</v>
      </c>
      <c r="H380" s="21">
        <v>950</v>
      </c>
      <c r="I380" s="18">
        <f t="shared" si="6"/>
        <v>23750</v>
      </c>
      <c r="J380" s="30">
        <v>25</v>
      </c>
    </row>
    <row r="381" spans="2:10" ht="15" customHeight="1">
      <c r="B381" s="23"/>
      <c r="C381" s="13" t="s">
        <v>93</v>
      </c>
      <c r="D381" s="14" t="s">
        <v>16</v>
      </c>
      <c r="E381" s="16" t="s">
        <v>833</v>
      </c>
      <c r="F381" s="31" t="s">
        <v>834</v>
      </c>
      <c r="G381" s="17" t="s">
        <v>48</v>
      </c>
      <c r="H381" s="21">
        <v>850</v>
      </c>
      <c r="I381" s="18">
        <f t="shared" si="6"/>
        <v>21250</v>
      </c>
      <c r="J381" s="30">
        <v>25</v>
      </c>
    </row>
    <row r="382" spans="2:10" ht="15" customHeight="1">
      <c r="B382" s="23"/>
      <c r="C382" s="13" t="s">
        <v>93</v>
      </c>
      <c r="D382" s="14" t="s">
        <v>16</v>
      </c>
      <c r="E382" s="16" t="s">
        <v>835</v>
      </c>
      <c r="F382" s="31" t="s">
        <v>836</v>
      </c>
      <c r="G382" s="17" t="s">
        <v>48</v>
      </c>
      <c r="H382" s="21">
        <v>950</v>
      </c>
      <c r="I382" s="18">
        <f t="shared" si="6"/>
        <v>160550</v>
      </c>
      <c r="J382" s="30">
        <v>169</v>
      </c>
    </row>
    <row r="383" spans="2:10" ht="15" customHeight="1">
      <c r="B383" s="23">
        <v>45425</v>
      </c>
      <c r="C383" s="13" t="s">
        <v>203</v>
      </c>
      <c r="D383" s="14" t="s">
        <v>16</v>
      </c>
      <c r="E383" s="16" t="s">
        <v>837</v>
      </c>
      <c r="F383" s="31" t="s">
        <v>838</v>
      </c>
      <c r="G383" s="17" t="s">
        <v>48</v>
      </c>
      <c r="H383" s="21">
        <v>900</v>
      </c>
      <c r="I383" s="18">
        <f t="shared" si="6"/>
        <v>176400</v>
      </c>
      <c r="J383" s="30">
        <v>196</v>
      </c>
    </row>
    <row r="384" spans="2:10" ht="15" customHeight="1">
      <c r="B384" s="23"/>
      <c r="C384" s="13"/>
      <c r="D384" s="14" t="s">
        <v>16</v>
      </c>
      <c r="E384" s="16" t="s">
        <v>839</v>
      </c>
      <c r="F384" s="31" t="s">
        <v>840</v>
      </c>
      <c r="G384" s="17" t="s">
        <v>48</v>
      </c>
      <c r="H384" s="21">
        <v>4005</v>
      </c>
      <c r="I384" s="18">
        <f t="shared" si="6"/>
        <v>973215</v>
      </c>
      <c r="J384" s="30">
        <v>243</v>
      </c>
    </row>
    <row r="385" spans="2:10" ht="15" customHeight="1">
      <c r="B385" s="23">
        <v>45330</v>
      </c>
      <c r="C385" s="13" t="s">
        <v>841</v>
      </c>
      <c r="D385" s="14" t="s">
        <v>16</v>
      </c>
      <c r="E385" s="16" t="s">
        <v>842</v>
      </c>
      <c r="F385" s="31" t="s">
        <v>843</v>
      </c>
      <c r="G385" s="17" t="s">
        <v>48</v>
      </c>
      <c r="H385" s="21">
        <v>375</v>
      </c>
      <c r="I385" s="18">
        <f t="shared" si="6"/>
        <v>385500</v>
      </c>
      <c r="J385" s="30">
        <v>1028</v>
      </c>
    </row>
    <row r="386" spans="2:10" ht="15" customHeight="1">
      <c r="B386" s="23"/>
      <c r="C386" s="13"/>
      <c r="D386" s="14" t="s">
        <v>16</v>
      </c>
      <c r="E386" s="16" t="s">
        <v>844</v>
      </c>
      <c r="F386" s="31" t="s">
        <v>845</v>
      </c>
      <c r="G386" s="17" t="s">
        <v>48</v>
      </c>
      <c r="H386" s="21">
        <v>795</v>
      </c>
      <c r="I386" s="18">
        <f t="shared" si="6"/>
        <v>41340</v>
      </c>
      <c r="J386" s="19">
        <v>52</v>
      </c>
    </row>
    <row r="387" spans="2:10" ht="15" customHeight="1">
      <c r="B387" s="23"/>
      <c r="C387" s="13"/>
      <c r="D387" s="14" t="s">
        <v>16</v>
      </c>
      <c r="E387" s="16" t="s">
        <v>846</v>
      </c>
      <c r="F387" s="31" t="s">
        <v>847</v>
      </c>
      <c r="G387" s="17" t="s">
        <v>48</v>
      </c>
      <c r="H387" s="35">
        <v>1200</v>
      </c>
      <c r="I387" s="18">
        <f t="shared" si="6"/>
        <v>1200</v>
      </c>
      <c r="J387" s="36">
        <v>1</v>
      </c>
    </row>
    <row r="388" spans="2:10" ht="15" customHeight="1">
      <c r="B388" s="23"/>
      <c r="C388" s="13"/>
      <c r="D388" s="14" t="s">
        <v>16</v>
      </c>
      <c r="E388" s="16" t="s">
        <v>848</v>
      </c>
      <c r="F388" s="31" t="s">
        <v>849</v>
      </c>
      <c r="G388" s="17" t="s">
        <v>48</v>
      </c>
      <c r="H388" s="35">
        <v>5500</v>
      </c>
      <c r="I388" s="18">
        <f t="shared" si="6"/>
        <v>55000</v>
      </c>
      <c r="J388" s="36">
        <v>10</v>
      </c>
    </row>
    <row r="389" spans="2:10" ht="15" customHeight="1">
      <c r="B389" s="23"/>
      <c r="C389" s="13"/>
      <c r="D389" s="14" t="s">
        <v>16</v>
      </c>
      <c r="E389" s="16" t="s">
        <v>850</v>
      </c>
      <c r="F389" s="31" t="s">
        <v>851</v>
      </c>
      <c r="G389" s="17" t="s">
        <v>48</v>
      </c>
      <c r="H389" s="35">
        <v>7440</v>
      </c>
      <c r="I389" s="18">
        <f t="shared" si="6"/>
        <v>0</v>
      </c>
      <c r="J389" s="36">
        <v>0</v>
      </c>
    </row>
    <row r="390" spans="2:10" ht="15" customHeight="1">
      <c r="B390" s="23"/>
      <c r="C390" s="13"/>
      <c r="D390" s="14" t="s">
        <v>16</v>
      </c>
      <c r="E390" s="16" t="s">
        <v>852</v>
      </c>
      <c r="F390" s="31" t="s">
        <v>853</v>
      </c>
      <c r="G390" s="17" t="s">
        <v>48</v>
      </c>
      <c r="H390" s="35">
        <v>51775</v>
      </c>
      <c r="I390" s="18">
        <f t="shared" si="6"/>
        <v>51775</v>
      </c>
      <c r="J390" s="36">
        <v>1</v>
      </c>
    </row>
    <row r="391" spans="2:10" ht="15" customHeight="1">
      <c r="B391" s="23"/>
      <c r="C391" s="13"/>
      <c r="D391" s="14" t="s">
        <v>16</v>
      </c>
      <c r="E391" s="16" t="s">
        <v>854</v>
      </c>
      <c r="F391" s="31" t="s">
        <v>855</v>
      </c>
      <c r="G391" s="17" t="s">
        <v>48</v>
      </c>
      <c r="H391" s="35">
        <v>11935</v>
      </c>
      <c r="I391" s="18">
        <f t="shared" si="6"/>
        <v>119350</v>
      </c>
      <c r="J391" s="36">
        <v>10</v>
      </c>
    </row>
    <row r="392" spans="2:10" ht="15" customHeight="1">
      <c r="B392" s="23"/>
      <c r="C392" s="13"/>
      <c r="D392" s="14" t="s">
        <v>16</v>
      </c>
      <c r="E392" s="16" t="s">
        <v>856</v>
      </c>
      <c r="F392" s="31" t="s">
        <v>857</v>
      </c>
      <c r="G392" s="17" t="s">
        <v>48</v>
      </c>
      <c r="H392" s="35">
        <v>39000</v>
      </c>
      <c r="I392" s="18">
        <f t="shared" si="6"/>
        <v>156000</v>
      </c>
      <c r="J392" s="36">
        <v>4</v>
      </c>
    </row>
    <row r="393" spans="2:10" ht="15" customHeight="1">
      <c r="B393" s="23"/>
      <c r="C393" s="13"/>
      <c r="D393" s="14" t="s">
        <v>16</v>
      </c>
      <c r="E393" s="16" t="s">
        <v>858</v>
      </c>
      <c r="F393" s="31" t="s">
        <v>859</v>
      </c>
      <c r="G393" s="17" t="s">
        <v>48</v>
      </c>
      <c r="H393" s="35">
        <v>34730</v>
      </c>
      <c r="I393" s="18">
        <f t="shared" si="6"/>
        <v>34730</v>
      </c>
      <c r="J393" s="36">
        <v>1</v>
      </c>
    </row>
    <row r="394" spans="2:10" ht="15" customHeight="1">
      <c r="B394" s="23"/>
      <c r="C394" s="13"/>
      <c r="D394" s="14" t="s">
        <v>16</v>
      </c>
      <c r="E394" s="16" t="s">
        <v>860</v>
      </c>
      <c r="F394" s="31" t="s">
        <v>861</v>
      </c>
      <c r="G394" s="17" t="s">
        <v>48</v>
      </c>
      <c r="H394" s="35">
        <v>62500</v>
      </c>
      <c r="I394" s="18">
        <f t="shared" si="6"/>
        <v>125000</v>
      </c>
      <c r="J394" s="36">
        <v>2</v>
      </c>
    </row>
    <row r="395" spans="2:10" ht="15" customHeight="1">
      <c r="B395" s="23"/>
      <c r="C395" s="13"/>
      <c r="D395" s="14" t="s">
        <v>16</v>
      </c>
      <c r="E395" s="16" t="s">
        <v>862</v>
      </c>
      <c r="F395" s="31" t="s">
        <v>863</v>
      </c>
      <c r="G395" s="17" t="s">
        <v>48</v>
      </c>
      <c r="H395" s="35">
        <v>76475</v>
      </c>
      <c r="I395" s="18">
        <f t="shared" si="6"/>
        <v>76475</v>
      </c>
      <c r="J395" s="36">
        <v>1</v>
      </c>
    </row>
    <row r="396" spans="2:10" ht="15" customHeight="1">
      <c r="B396" s="23"/>
      <c r="C396" s="13"/>
      <c r="D396" s="14" t="s">
        <v>16</v>
      </c>
      <c r="E396" s="16" t="s">
        <v>864</v>
      </c>
      <c r="F396" s="31" t="s">
        <v>865</v>
      </c>
      <c r="G396" s="17" t="s">
        <v>48</v>
      </c>
      <c r="H396" s="35">
        <v>6189</v>
      </c>
      <c r="I396" s="18">
        <f t="shared" si="6"/>
        <v>235182</v>
      </c>
      <c r="J396" s="36">
        <v>38</v>
      </c>
    </row>
    <row r="397" spans="2:10" ht="15" customHeight="1">
      <c r="B397" s="23"/>
      <c r="C397" s="13"/>
      <c r="D397" s="14" t="s">
        <v>16</v>
      </c>
      <c r="E397" s="16" t="s">
        <v>866</v>
      </c>
      <c r="F397" s="31" t="s">
        <v>867</v>
      </c>
      <c r="G397" s="17" t="s">
        <v>48</v>
      </c>
      <c r="H397" s="35">
        <v>11740</v>
      </c>
      <c r="I397" s="18">
        <f t="shared" si="6"/>
        <v>46960</v>
      </c>
      <c r="J397" s="36">
        <v>4</v>
      </c>
    </row>
    <row r="398" spans="2:10" ht="15" customHeight="1">
      <c r="B398" s="23"/>
      <c r="C398" s="13"/>
      <c r="D398" s="14" t="s">
        <v>16</v>
      </c>
      <c r="E398" s="16" t="s">
        <v>868</v>
      </c>
      <c r="F398" s="53" t="s">
        <v>869</v>
      </c>
      <c r="G398" s="17" t="s">
        <v>48</v>
      </c>
      <c r="H398" s="35">
        <v>12275</v>
      </c>
      <c r="I398" s="18">
        <f t="shared" si="6"/>
        <v>85925</v>
      </c>
      <c r="J398" s="36">
        <v>7</v>
      </c>
    </row>
    <row r="399" spans="2:10" ht="15" customHeight="1">
      <c r="B399" s="23"/>
      <c r="C399" s="13"/>
      <c r="D399" s="14" t="s">
        <v>16</v>
      </c>
      <c r="E399" s="16" t="s">
        <v>870</v>
      </c>
      <c r="F399" s="52" t="s">
        <v>871</v>
      </c>
      <c r="G399" s="17" t="s">
        <v>48</v>
      </c>
      <c r="H399" s="35">
        <v>12975</v>
      </c>
      <c r="I399" s="18">
        <f t="shared" si="6"/>
        <v>38925</v>
      </c>
      <c r="J399" s="36">
        <v>3</v>
      </c>
    </row>
    <row r="400" spans="2:10" ht="15" customHeight="1">
      <c r="B400" s="23"/>
      <c r="C400" s="13"/>
      <c r="D400" s="14" t="s">
        <v>16</v>
      </c>
      <c r="E400" s="16" t="s">
        <v>872</v>
      </c>
      <c r="F400" s="52" t="s">
        <v>873</v>
      </c>
      <c r="G400" s="17" t="s">
        <v>48</v>
      </c>
      <c r="H400" s="35">
        <v>340</v>
      </c>
      <c r="I400" s="18">
        <f t="shared" si="6"/>
        <v>4420</v>
      </c>
      <c r="J400" s="36">
        <v>13</v>
      </c>
    </row>
    <row r="401" spans="2:10" ht="15" customHeight="1">
      <c r="B401" s="23"/>
      <c r="C401" s="13"/>
      <c r="D401" s="14" t="s">
        <v>16</v>
      </c>
      <c r="E401" s="16" t="s">
        <v>874</v>
      </c>
      <c r="F401" s="31" t="s">
        <v>875</v>
      </c>
      <c r="G401" s="17" t="s">
        <v>48</v>
      </c>
      <c r="H401" s="35">
        <v>63135.59</v>
      </c>
      <c r="I401" s="18">
        <f t="shared" si="6"/>
        <v>505084.72</v>
      </c>
      <c r="J401" s="36">
        <v>8</v>
      </c>
    </row>
    <row r="402" spans="2:10" ht="15" customHeight="1">
      <c r="B402" s="23"/>
      <c r="C402" s="13"/>
      <c r="D402" s="14"/>
      <c r="E402" s="16"/>
      <c r="F402" s="31"/>
      <c r="G402" s="17"/>
      <c r="H402" s="35"/>
      <c r="I402" s="18"/>
      <c r="J402" s="36"/>
    </row>
    <row r="403" spans="2:10" ht="15" customHeight="1">
      <c r="B403" s="49"/>
      <c r="C403" s="48"/>
      <c r="D403" s="50"/>
      <c r="E403" s="32"/>
      <c r="F403" s="33"/>
      <c r="G403" s="34"/>
      <c r="H403" s="35"/>
      <c r="I403" s="18">
        <f>SUM(I13:I402)</f>
        <v>74444214.006899998</v>
      </c>
      <c r="J403" s="36"/>
    </row>
    <row r="404" spans="2:10" ht="15" customHeight="1">
      <c r="B404" s="49"/>
      <c r="C404" s="48"/>
      <c r="D404" s="50"/>
      <c r="E404" s="32"/>
      <c r="F404" s="33"/>
      <c r="G404" s="34"/>
      <c r="H404" s="35"/>
      <c r="I404" s="18">
        <f t="shared" si="6"/>
        <v>0</v>
      </c>
      <c r="J404" s="36"/>
    </row>
    <row r="405" spans="2:10" ht="15" customHeight="1">
      <c r="B405" s="25"/>
      <c r="C405" s="48"/>
      <c r="D405" s="25"/>
      <c r="E405" s="25"/>
      <c r="F405" s="25"/>
      <c r="G405" s="3" t="s">
        <v>876</v>
      </c>
      <c r="H405" s="4">
        <f>SUM(H13:H404)</f>
        <v>1550613.2392000004</v>
      </c>
      <c r="I405" s="18">
        <f>SUM(I404)</f>
        <v>0</v>
      </c>
      <c r="J405" s="19"/>
    </row>
    <row r="406" spans="2:10" ht="15" customHeight="1">
      <c r="C406" s="48"/>
      <c r="J406" s="25"/>
    </row>
    <row r="407" spans="2:10" ht="15" customHeight="1">
      <c r="C407" s="48"/>
      <c r="F407" s="28"/>
      <c r="G407" s="28"/>
      <c r="H407" s="28"/>
      <c r="I407" s="28"/>
    </row>
    <row r="408" spans="2:10" ht="15" customHeight="1">
      <c r="C408" s="48"/>
      <c r="F408" s="28"/>
      <c r="G408" s="28"/>
      <c r="H408" s="28"/>
      <c r="I408" s="28"/>
    </row>
    <row r="409" spans="2:10" ht="15" customHeight="1">
      <c r="C409" s="48"/>
      <c r="E409" s="28"/>
      <c r="F409" s="26" t="s">
        <v>877</v>
      </c>
      <c r="G409" s="28"/>
      <c r="H409" s="28"/>
    </row>
    <row r="410" spans="2:10" ht="15" customHeight="1">
      <c r="C410" s="48"/>
      <c r="E410" s="28"/>
      <c r="F410" s="27" t="s">
        <v>878</v>
      </c>
      <c r="G410" s="28"/>
      <c r="H410" s="28"/>
    </row>
    <row r="411" spans="2:10" ht="15" customHeight="1">
      <c r="C411" s="48"/>
      <c r="E411" s="28"/>
      <c r="F411" s="27" t="s">
        <v>879</v>
      </c>
      <c r="G411" s="28"/>
      <c r="H411" s="28"/>
    </row>
    <row r="412" spans="2:10" ht="15" customHeight="1">
      <c r="C412" s="48"/>
    </row>
    <row r="413" spans="2:10" ht="15" customHeight="1">
      <c r="C413" s="48"/>
    </row>
    <row r="414" spans="2:10" ht="15" customHeight="1">
      <c r="C414" s="48"/>
    </row>
    <row r="415" spans="2:10" ht="15" customHeight="1">
      <c r="C415" s="48"/>
    </row>
    <row r="416" spans="2:10" ht="15" customHeight="1">
      <c r="C416" s="48"/>
    </row>
    <row r="417" spans="3:11" ht="15" customHeight="1">
      <c r="C417" s="48"/>
    </row>
    <row r="418" spans="3:11" ht="15" customHeight="1">
      <c r="C418" s="48"/>
    </row>
    <row r="419" spans="3:11" ht="15" customHeight="1">
      <c r="C419" s="48"/>
    </row>
    <row r="420" spans="3:11" ht="15" customHeight="1">
      <c r="C420" s="48"/>
    </row>
    <row r="421" spans="3:11" ht="15" customHeight="1">
      <c r="C421" s="48"/>
    </row>
    <row r="422" spans="3:11" ht="15" customHeight="1">
      <c r="C422" s="48"/>
    </row>
    <row r="423" spans="3:11" ht="15" customHeight="1">
      <c r="C423" s="48"/>
    </row>
    <row r="424" spans="3:11" ht="15" customHeight="1">
      <c r="C424" s="48"/>
      <c r="K424" s="29"/>
    </row>
    <row r="425" spans="3:11" ht="15" customHeight="1">
      <c r="C425" s="48"/>
    </row>
    <row r="426" spans="3:11" ht="15" customHeight="1">
      <c r="C426" s="48"/>
    </row>
    <row r="427" spans="3:11" ht="15" customHeight="1">
      <c r="C427" s="48"/>
    </row>
    <row r="428" spans="3:11" ht="15" customHeight="1">
      <c r="C428" s="48"/>
    </row>
    <row r="429" spans="3:11" ht="15" customHeight="1">
      <c r="C429" s="48"/>
    </row>
    <row r="430" spans="3:11" ht="15" customHeight="1">
      <c r="C430" s="48"/>
    </row>
    <row r="431" spans="3:11" ht="15" customHeight="1">
      <c r="C431" s="48"/>
    </row>
    <row r="432" spans="3:11" ht="15" customHeight="1">
      <c r="C432" s="48"/>
    </row>
    <row r="433" spans="3:3" ht="15" customHeight="1">
      <c r="C433" s="48"/>
    </row>
    <row r="434" spans="3:3" ht="15" customHeight="1">
      <c r="C434" s="48"/>
    </row>
    <row r="435" spans="3:3" ht="15" customHeight="1">
      <c r="C435" s="48"/>
    </row>
    <row r="436" spans="3:3" ht="15" customHeight="1">
      <c r="C436" s="48"/>
    </row>
    <row r="437" spans="3:3" ht="15" customHeight="1">
      <c r="C437" s="48"/>
    </row>
    <row r="438" spans="3:3" ht="15" customHeight="1">
      <c r="C438" s="48"/>
    </row>
    <row r="439" spans="3:3" ht="15" customHeight="1">
      <c r="C439" s="48"/>
    </row>
    <row r="440" spans="3:3" ht="15" customHeight="1">
      <c r="C440" s="48"/>
    </row>
    <row r="441" spans="3:3" ht="15" customHeight="1">
      <c r="C441" s="48"/>
    </row>
    <row r="442" spans="3:3" ht="15" customHeight="1">
      <c r="C442" s="48"/>
    </row>
    <row r="443" spans="3:3">
      <c r="C443" s="48"/>
    </row>
    <row r="444" spans="3:3" ht="15" customHeight="1">
      <c r="C444" s="48"/>
    </row>
    <row r="445" spans="3:3">
      <c r="C445" s="48"/>
    </row>
    <row r="446" spans="3:3">
      <c r="C446" s="48"/>
    </row>
    <row r="447" spans="3:3">
      <c r="C447" s="48"/>
    </row>
    <row r="448" spans="3:3">
      <c r="C448" s="48"/>
    </row>
    <row r="449" spans="3:3" ht="15" customHeight="1">
      <c r="C449" s="48"/>
    </row>
    <row r="450" spans="3:3">
      <c r="C450" s="48"/>
    </row>
    <row r="451" spans="3:3" ht="15" customHeight="1">
      <c r="C451" s="48"/>
    </row>
    <row r="452" spans="3:3">
      <c r="C452" s="48"/>
    </row>
    <row r="453" spans="3:3">
      <c r="C453" s="48"/>
    </row>
    <row r="454" spans="3:3">
      <c r="C454" s="48"/>
    </row>
    <row r="455" spans="3:3">
      <c r="C455" s="48"/>
    </row>
    <row r="456" spans="3:3">
      <c r="C456" s="48"/>
    </row>
    <row r="457" spans="3:3">
      <c r="C457" s="48"/>
    </row>
    <row r="458" spans="3:3">
      <c r="C458" s="48"/>
    </row>
    <row r="459" spans="3:3">
      <c r="C459" s="48"/>
    </row>
  </sheetData>
  <mergeCells count="7">
    <mergeCell ref="C11:H11"/>
    <mergeCell ref="B5:J5"/>
    <mergeCell ref="B6:J6"/>
    <mergeCell ref="B7:J7"/>
    <mergeCell ref="B8:J8"/>
    <mergeCell ref="B9:J9"/>
    <mergeCell ref="C10:F10"/>
  </mergeCells>
  <phoneticPr fontId="20" type="noConversion"/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2024-07-07T18:05:19Z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