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an\Downloads\"/>
    </mc:Choice>
  </mc:AlternateContent>
  <bookViews>
    <workbookView xWindow="240" yWindow="90" windowWidth="20115" windowHeight="927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H71" i="1" l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4" i="1"/>
  <c r="H125" i="1" l="1"/>
</calcChain>
</file>

<file path=xl/sharedStrings.xml><?xml version="1.0" encoding="utf-8"?>
<sst xmlns="http://schemas.openxmlformats.org/spreadsheetml/2006/main" count="574" uniqueCount="269">
  <si>
    <t>MINISTERIO DE DEFENSA</t>
  </si>
  <si>
    <t>0001</t>
  </si>
  <si>
    <t xml:space="preserve"> PAPEL 8 1/2x11</t>
  </si>
  <si>
    <t>0002</t>
  </si>
  <si>
    <t xml:space="preserve"> PAPEL 8 1/2x13</t>
  </si>
  <si>
    <t>0003</t>
  </si>
  <si>
    <t xml:space="preserve"> PAPEL EN HILO AMARILLO 8 1/2x11</t>
  </si>
  <si>
    <t>0004</t>
  </si>
  <si>
    <t xml:space="preserve"> BOMBILLOS DE BAJO CONSUMO</t>
  </si>
  <si>
    <t>0005</t>
  </si>
  <si>
    <t xml:space="preserve"> CLIP GRANDE</t>
  </si>
  <si>
    <t>0006</t>
  </si>
  <si>
    <t xml:space="preserve"> CLIP PEQUEÑOS</t>
  </si>
  <si>
    <t>0007</t>
  </si>
  <si>
    <t xml:space="preserve"> CLIP ACOORD</t>
  </si>
  <si>
    <t>0008</t>
  </si>
  <si>
    <t xml:space="preserve"> GOMAS BANDA</t>
  </si>
  <si>
    <t>0009</t>
  </si>
  <si>
    <t xml:space="preserve"> GRAPA 3/8</t>
  </si>
  <si>
    <t>0010</t>
  </si>
  <si>
    <t>GRAPA ESTANDAR</t>
  </si>
  <si>
    <t>0011</t>
  </si>
  <si>
    <t>CD CON SU CARACTURA</t>
  </si>
  <si>
    <t>0012</t>
  </si>
  <si>
    <t>CINTA ADHESIVA ANCHA</t>
  </si>
  <si>
    <t>0013</t>
  </si>
  <si>
    <t xml:space="preserve"> CINTA ADHESIVA TRANSPARENTE DE 1/2</t>
  </si>
  <si>
    <t>0014</t>
  </si>
  <si>
    <t>0015</t>
  </si>
  <si>
    <t>0016</t>
  </si>
  <si>
    <t xml:space="preserve"> CORECTORES LIQUIDO TIPO LAPIZ </t>
  </si>
  <si>
    <t>0017</t>
  </si>
  <si>
    <t>DVD CON SU CARACTURA</t>
  </si>
  <si>
    <t>0018</t>
  </si>
  <si>
    <t xml:space="preserve"> ESPIRALES DE 32MM</t>
  </si>
  <si>
    <t>0019</t>
  </si>
  <si>
    <t>ESPIRALES DE 16MM</t>
  </si>
  <si>
    <t>0020</t>
  </si>
  <si>
    <t xml:space="preserve"> FELPAS UNI-BAL 207 IMPACT</t>
  </si>
  <si>
    <t>0021</t>
  </si>
  <si>
    <t xml:space="preserve"> FELPAS DIF. COLORES 12/1</t>
  </si>
  <si>
    <t>0022</t>
  </si>
  <si>
    <t xml:space="preserve"> FOLDER 8 1/2 * 13 100/1</t>
  </si>
  <si>
    <t>0023</t>
  </si>
  <si>
    <t>FOLDER 8 1/2 *11 100/1</t>
  </si>
  <si>
    <t>0024</t>
  </si>
  <si>
    <t>GRAPADORA S ESTANDAR</t>
  </si>
  <si>
    <t>0025</t>
  </si>
  <si>
    <t xml:space="preserve"> LAPICEROS DIF. COLORES 12/1</t>
  </si>
  <si>
    <t>0026</t>
  </si>
  <si>
    <t xml:space="preserve"> LAPIZ DE CARBON 12/1</t>
  </si>
  <si>
    <t>0027</t>
  </si>
  <si>
    <t>0028</t>
  </si>
  <si>
    <t>0029</t>
  </si>
  <si>
    <t>0030</t>
  </si>
  <si>
    <t xml:space="preserve"> RECORD 300 PAGINAS</t>
  </si>
  <si>
    <t>0031</t>
  </si>
  <si>
    <t xml:space="preserve"> RECORD 500 PAGINAS</t>
  </si>
  <si>
    <t>0032</t>
  </si>
  <si>
    <t>0033</t>
  </si>
  <si>
    <t>0034</t>
  </si>
  <si>
    <t>RESALTADORES AZUL 12/1</t>
  </si>
  <si>
    <t>0035</t>
  </si>
  <si>
    <t>RESALTADORES MAMEI 12/1</t>
  </si>
  <si>
    <t>0036</t>
  </si>
  <si>
    <t>RESALTADORES AMARILLO 12/1</t>
  </si>
  <si>
    <t>0037</t>
  </si>
  <si>
    <t>RESALTADORES ROSADO 12/1</t>
  </si>
  <si>
    <t>0038</t>
  </si>
  <si>
    <t>RESALTADORES VERDE 12/1</t>
  </si>
  <si>
    <t>0039</t>
  </si>
  <si>
    <t>SOBRE BLANC.TIPO CARTA 500/1</t>
  </si>
  <si>
    <t>0040</t>
  </si>
  <si>
    <t xml:space="preserve"> SOBRE EN HILO AMARILLO T/C,500/1</t>
  </si>
  <si>
    <t>0041</t>
  </si>
  <si>
    <t>0042</t>
  </si>
  <si>
    <t>SOBRE MANILA 8 1/2X 13 500/1</t>
  </si>
  <si>
    <t>0043</t>
  </si>
  <si>
    <t xml:space="preserve"> SOBRE MANILA 81/2X11 500/1</t>
  </si>
  <si>
    <t>0044</t>
  </si>
  <si>
    <t>PILA TRIPLE A 2/1</t>
  </si>
  <si>
    <t>0045</t>
  </si>
  <si>
    <t>PILA DOBLE A 2/1</t>
  </si>
  <si>
    <t>0046</t>
  </si>
  <si>
    <t>GRAPADORA 3/8</t>
  </si>
  <si>
    <t>0047</t>
  </si>
  <si>
    <t>MARCADORES DE PIZARRANEGRO 12/1</t>
  </si>
  <si>
    <t>0048</t>
  </si>
  <si>
    <t>0049</t>
  </si>
  <si>
    <t>0050</t>
  </si>
  <si>
    <t xml:space="preserve"> SOBRE MANILA 61/2x91/2 500/1</t>
  </si>
  <si>
    <t>0051</t>
  </si>
  <si>
    <t xml:space="preserve"> AMBIENTADOR </t>
  </si>
  <si>
    <t>0052</t>
  </si>
  <si>
    <t xml:space="preserve"> BAYGON</t>
  </si>
  <si>
    <t>0053</t>
  </si>
  <si>
    <t xml:space="preserve"> CEPILLOS DE PARED</t>
  </si>
  <si>
    <t>0054</t>
  </si>
  <si>
    <t>DISPENSADOR DEPAPEL DE BAÑO</t>
  </si>
  <si>
    <t>0055</t>
  </si>
  <si>
    <t>ESCOBAS PLASTICA CON PALO</t>
  </si>
  <si>
    <t>0056</t>
  </si>
  <si>
    <t>ESCOBILLAS PARA LIMPIAR INODOROS</t>
  </si>
  <si>
    <t>0057</t>
  </si>
  <si>
    <t xml:space="preserve"> FUNDAS PLASTICAS 30 GALONES 100/1</t>
  </si>
  <si>
    <t>0058</t>
  </si>
  <si>
    <t>FUNDAS PLASTICAS 55 GALONES 100/1</t>
  </si>
  <si>
    <t>0059</t>
  </si>
  <si>
    <t>LIMPIADOR DE CERAMICA GL.</t>
  </si>
  <si>
    <t>0060</t>
  </si>
  <si>
    <t xml:space="preserve"> MANITOS LIMPIAS GL.</t>
  </si>
  <si>
    <t>0061</t>
  </si>
  <si>
    <t xml:space="preserve"> ACIDOS MURIATICOS</t>
  </si>
  <si>
    <t>0062</t>
  </si>
  <si>
    <t xml:space="preserve"> CLORO GL.</t>
  </si>
  <si>
    <t>0063</t>
  </si>
  <si>
    <t xml:space="preserve"> MISTOLIN GL.</t>
  </si>
  <si>
    <t>0064</t>
  </si>
  <si>
    <t>PINOL GL.</t>
  </si>
  <si>
    <t>0065</t>
  </si>
  <si>
    <t xml:space="preserve"> LIMPIA CRISTALES GL.</t>
  </si>
  <si>
    <t>0066</t>
  </si>
  <si>
    <t>0067</t>
  </si>
  <si>
    <t xml:space="preserve"> PALAS PARA RECOGER BASURA</t>
  </si>
  <si>
    <t>0068</t>
  </si>
  <si>
    <t>0069</t>
  </si>
  <si>
    <t>0070</t>
  </si>
  <si>
    <t>0071</t>
  </si>
  <si>
    <t>0072</t>
  </si>
  <si>
    <t xml:space="preserve"> FARDO PAPEL HIGIENICO JUMBO 12/1</t>
  </si>
  <si>
    <t>0073</t>
  </si>
  <si>
    <t xml:space="preserve"> FARDO PAPEL TOALLA  6/1</t>
  </si>
  <si>
    <t>0074</t>
  </si>
  <si>
    <t xml:space="preserve"> SACO DETERGENTES 30/1 LBS.</t>
  </si>
  <si>
    <t>0075</t>
  </si>
  <si>
    <t xml:space="preserve"> SUAPER</t>
  </si>
  <si>
    <t>0076</t>
  </si>
  <si>
    <t>CAJAS DE VASOS NO. 10 50/1</t>
  </si>
  <si>
    <t>0077</t>
  </si>
  <si>
    <t>CAJAS DE VASOS NO. 3 80/1</t>
  </si>
  <si>
    <t>0078</t>
  </si>
  <si>
    <t xml:space="preserve">RASTRILLOS PLASTICOS P/RECOJER BASURA </t>
  </si>
  <si>
    <t>0079</t>
  </si>
  <si>
    <t>CARTUCHO HP 670 NEGRO</t>
  </si>
  <si>
    <t>0080</t>
  </si>
  <si>
    <t>CARTUCHO HP 670 CYAN</t>
  </si>
  <si>
    <t>0081</t>
  </si>
  <si>
    <t>CARTUCHO HP 670 MAGENTA</t>
  </si>
  <si>
    <t>0082</t>
  </si>
  <si>
    <t>CARTUCHO HP 670 YELLOW.</t>
  </si>
  <si>
    <t>0083</t>
  </si>
  <si>
    <t>TONER 85 A</t>
  </si>
  <si>
    <t>0084</t>
  </si>
  <si>
    <t>TONER 05 A</t>
  </si>
  <si>
    <t>0085</t>
  </si>
  <si>
    <t>TONER CF 350 NEGRO</t>
  </si>
  <si>
    <t>0086</t>
  </si>
  <si>
    <t xml:space="preserve">TONER CF 351 CYAN </t>
  </si>
  <si>
    <t>0087</t>
  </si>
  <si>
    <t>TONER CF 352 YELLOW</t>
  </si>
  <si>
    <t>0090</t>
  </si>
  <si>
    <t>0091</t>
  </si>
  <si>
    <t>0092</t>
  </si>
  <si>
    <t>TONER CE 311A AZUL</t>
  </si>
  <si>
    <t>0093</t>
  </si>
  <si>
    <t>TONER CE 312A AMARILLO</t>
  </si>
  <si>
    <t>0094</t>
  </si>
  <si>
    <t>TONER CE 313A MAGENTA</t>
  </si>
  <si>
    <t>0095</t>
  </si>
  <si>
    <t>TONER CE 410A NEGRO</t>
  </si>
  <si>
    <t>0096</t>
  </si>
  <si>
    <t xml:space="preserve">TONER CE 411A CYAN </t>
  </si>
  <si>
    <t>0097</t>
  </si>
  <si>
    <t>0098</t>
  </si>
  <si>
    <t>TONER CE 413A MAGENTA</t>
  </si>
  <si>
    <t>0099</t>
  </si>
  <si>
    <t>TONER CF 410 NEGRO</t>
  </si>
  <si>
    <t>0100</t>
  </si>
  <si>
    <t>TONER CF 411 AZUL</t>
  </si>
  <si>
    <t>0101</t>
  </si>
  <si>
    <t>TONER CF 412 YELLOW</t>
  </si>
  <si>
    <t>0102</t>
  </si>
  <si>
    <t>TONER CF 413 MAGENTA</t>
  </si>
  <si>
    <t>0103</t>
  </si>
  <si>
    <t>0104</t>
  </si>
  <si>
    <t>0105</t>
  </si>
  <si>
    <t>0106</t>
  </si>
  <si>
    <t>0107</t>
  </si>
  <si>
    <t>BANDERAS NACIONAL 6X4</t>
  </si>
  <si>
    <t>0108</t>
  </si>
  <si>
    <t>BANDERAS NACIONAL 6X10</t>
  </si>
  <si>
    <t>0109</t>
  </si>
  <si>
    <t>BANDERAS FARD 6X10</t>
  </si>
  <si>
    <t>0110</t>
  </si>
  <si>
    <t>BANDERAS FARD 6X4</t>
  </si>
  <si>
    <t>0111</t>
  </si>
  <si>
    <t>BANDERAS ARD 4X6</t>
  </si>
  <si>
    <t>0112</t>
  </si>
  <si>
    <t>BANDERAS MIDE 4X6</t>
  </si>
  <si>
    <t>0113</t>
  </si>
  <si>
    <t>BANDERAS ERD 4X6</t>
  </si>
  <si>
    <t>Sub-Director del Almacen de Propiedades MIDE.</t>
  </si>
  <si>
    <t>Existencia</t>
  </si>
  <si>
    <t>Valor en RD$</t>
  </si>
  <si>
    <t>Codigo Unitario en RD$</t>
  </si>
  <si>
    <t>Unidad de Medida</t>
  </si>
  <si>
    <t>Descricion del Activo o bin</t>
  </si>
  <si>
    <t>MARCADORES DE PIZARRA ROJO 12/1</t>
  </si>
  <si>
    <t>MARCADORES DE PIZARRA AZUL 12/1</t>
  </si>
  <si>
    <t>TONER CF 213 MAGENTA</t>
  </si>
  <si>
    <t>TONER CF 310A NEGRO</t>
  </si>
  <si>
    <t xml:space="preserve">TONER CE 412A AMARILLO </t>
  </si>
  <si>
    <t>TONER HP CE 320A NEGRO</t>
  </si>
  <si>
    <t>TONER HP CE 321A CYAN</t>
  </si>
  <si>
    <t>TONER HP CE 322A CYAN</t>
  </si>
  <si>
    <t>TONER HP CE 323A MAGENTA</t>
  </si>
  <si>
    <t>Codigo  Intutucional</t>
  </si>
  <si>
    <t>Codigo de Bienes Na cionales</t>
  </si>
  <si>
    <t xml:space="preserve"> Fecha  de  Registro</t>
  </si>
  <si>
    <t>N/A</t>
  </si>
  <si>
    <t>26/12/2018</t>
  </si>
  <si>
    <t>01/09/2017</t>
  </si>
  <si>
    <t>08/03/2017</t>
  </si>
  <si>
    <t xml:space="preserve">RESMA </t>
  </si>
  <si>
    <t xml:space="preserve">UNIDAD </t>
  </si>
  <si>
    <t xml:space="preserve">CAJITA </t>
  </si>
  <si>
    <t>DOCENA</t>
  </si>
  <si>
    <t xml:space="preserve"> CORECTORES LIQUIDO TIPO POTECITO</t>
  </si>
  <si>
    <t>CAJA</t>
  </si>
  <si>
    <t xml:space="preserve">CAJA </t>
  </si>
  <si>
    <t>PAQUETE</t>
  </si>
  <si>
    <t>FARDO</t>
  </si>
  <si>
    <t>GALON</t>
  </si>
  <si>
    <t xml:space="preserve">GALON </t>
  </si>
  <si>
    <t>SACO</t>
  </si>
  <si>
    <t xml:space="preserve">     Relacion de Inventario en Almacen</t>
  </si>
  <si>
    <t xml:space="preserve"> ¨¨TODO POR LA PATRIA</t>
  </si>
  <si>
    <t>REPÚBLICA DOMINICANA</t>
  </si>
  <si>
    <t xml:space="preserve"> Fecha  de  Adquisición</t>
  </si>
  <si>
    <t>02/09/2019</t>
  </si>
  <si>
    <t>PIEDRAS AMBIENTADORAS P/ URINALES</t>
  </si>
  <si>
    <t xml:space="preserve">  ¨AÑO DE LA CONSOLIDACION DE LA SEGURIDAD ALIMENTARIA¨</t>
  </si>
  <si>
    <t>05/05/2020</t>
  </si>
  <si>
    <t>MILCIADES BAUTISTA DE LEON,</t>
  </si>
  <si>
    <t xml:space="preserve">                  2DO. TTE, ERD.</t>
  </si>
  <si>
    <t>23/09/2019</t>
  </si>
  <si>
    <t xml:space="preserve"> CINTA ADHESIVA TRANSPARENTE DE 3/4</t>
  </si>
  <si>
    <t>UNIDAD</t>
  </si>
  <si>
    <t xml:space="preserve"> FICHAS RALLADAS 3X5.</t>
  </si>
  <si>
    <t xml:space="preserve"> LIBRETAS RALLADAS PEQUEÑAS.</t>
  </si>
  <si>
    <t xml:space="preserve"> LIBRETAS RALLADAS GRANDES.</t>
  </si>
  <si>
    <t>MARCADORES PERMANETES.</t>
  </si>
  <si>
    <t>POSTIT 3X3 DIFERENTE COLORES .</t>
  </si>
  <si>
    <t xml:space="preserve"> SOBRE DE PAGO #7 500/1</t>
  </si>
  <si>
    <t>FARDO DE SERVILLETAS 10/500</t>
  </si>
  <si>
    <t>14/12/2020</t>
  </si>
  <si>
    <t>01/12/2020</t>
  </si>
  <si>
    <t>Total Sumatoria</t>
  </si>
  <si>
    <t>31/05/2021</t>
  </si>
  <si>
    <t>5/5/2021</t>
  </si>
  <si>
    <t>31/5/2021</t>
  </si>
  <si>
    <t>01/09/2019</t>
  </si>
  <si>
    <t xml:space="preserve"> LYSOL.</t>
  </si>
  <si>
    <t xml:space="preserve"> PINESPUMA WEST.</t>
  </si>
  <si>
    <t>25/06/2021</t>
  </si>
  <si>
    <t>corespondiente al Trimestre Junlio Septiembre 2021</t>
  </si>
  <si>
    <t>05/07/2021</t>
  </si>
  <si>
    <r>
      <t xml:space="preserve">PIEDRAS AMBIENTADORAS </t>
    </r>
    <r>
      <rPr>
        <b/>
        <sz val="9"/>
        <rFont val="Calibri"/>
        <family val="2"/>
        <scheme val="minor"/>
      </rPr>
      <t>cono en Gel</t>
    </r>
  </si>
  <si>
    <t>19/08/2021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</si>
</sst>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Calibri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vertical="center" wrapText="1"/>
    </xf>
    <xf numFmtId="43" fontId="2" fillId="0" borderId="0" applyFont="0" applyFill="0" applyBorder="0" applyAlignment="0" applyProtection="0">
      <alignment vertical="center"/>
    </xf>
    <xf numFmtId="0" fontId="2" fillId="0" borderId="0"/>
    <xf numFmtId="0" fontId="5" fillId="2" borderId="0">
      <alignment vertical="center" wrapText="1"/>
    </xf>
    <xf numFmtId="43" fontId="3" fillId="0" borderId="0" applyFont="0" applyFill="0" applyBorder="0" applyAlignment="0" applyProtection="0">
      <alignment vertical="center"/>
    </xf>
    <xf numFmtId="0" fontId="3" fillId="0" borderId="0"/>
  </cellStyleXfs>
  <cellXfs count="58">
    <xf numFmtId="0" fontId="0" fillId="0" borderId="0" xfId="0"/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164" fontId="6" fillId="0" borderId="1" xfId="0" applyNumberFormat="1" applyFont="1" applyBorder="1"/>
    <xf numFmtId="49" fontId="5" fillId="2" borderId="1" xfId="4" applyNumberFormat="1" applyFont="1" applyBorder="1" applyAlignment="1">
      <alignment horizontal="left" vertical="center" wrapText="1"/>
    </xf>
    <xf numFmtId="49" fontId="5" fillId="2" borderId="1" xfId="4" applyNumberFormat="1" applyFont="1" applyBorder="1" applyAlignment="1">
      <alignment horizontal="center" vertical="center" wrapText="1"/>
    </xf>
    <xf numFmtId="49" fontId="5" fillId="2" borderId="1" xfId="4" applyNumberFormat="1" applyFont="1" applyBorder="1" applyAlignment="1">
      <alignment horizontal="left" vertical="center"/>
    </xf>
    <xf numFmtId="43" fontId="5" fillId="2" borderId="1" xfId="5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top"/>
    </xf>
    <xf numFmtId="49" fontId="5" fillId="2" borderId="0" xfId="4" applyNumberFormat="1" applyFont="1" applyBorder="1" applyAlignment="1">
      <alignment horizontal="center" vertical="center" wrapText="1"/>
    </xf>
    <xf numFmtId="49" fontId="5" fillId="2" borderId="0" xfId="4" applyNumberFormat="1" applyFont="1" applyBorder="1" applyAlignment="1">
      <alignment horizontal="center" vertical="center"/>
    </xf>
    <xf numFmtId="0" fontId="10" fillId="2" borderId="0" xfId="4" applyFont="1" applyBorder="1" applyAlignment="1">
      <alignment vertical="top"/>
    </xf>
    <xf numFmtId="49" fontId="5" fillId="2" borderId="0" xfId="4" applyNumberFormat="1" applyFont="1" applyBorder="1" applyAlignment="1">
      <alignment horizontal="left" vertical="top"/>
    </xf>
    <xf numFmtId="0" fontId="5" fillId="2" borderId="0" xfId="4" applyFont="1" applyBorder="1" applyAlignment="1">
      <alignment vertical="top"/>
    </xf>
    <xf numFmtId="0" fontId="5" fillId="2" borderId="0" xfId="4" applyFont="1" applyBorder="1" applyAlignment="1">
      <alignment horizontal="left" vertical="top"/>
    </xf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14" fontId="0" fillId="0" borderId="1" xfId="0" applyNumberFormat="1" applyFont="1" applyBorder="1"/>
    <xf numFmtId="43" fontId="6" fillId="0" borderId="0" xfId="0" applyNumberFormat="1" applyFont="1"/>
    <xf numFmtId="0" fontId="11" fillId="0" borderId="0" xfId="0" applyFont="1"/>
    <xf numFmtId="0" fontId="12" fillId="0" borderId="0" xfId="0" applyFont="1"/>
    <xf numFmtId="164" fontId="6" fillId="0" borderId="0" xfId="0" applyNumberFormat="1" applyFont="1"/>
    <xf numFmtId="43" fontId="0" fillId="0" borderId="0" xfId="0" applyNumberFormat="1"/>
    <xf numFmtId="49" fontId="5" fillId="2" borderId="0" xfId="4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65" fontId="5" fillId="2" borderId="0" xfId="5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4" fontId="11" fillId="0" borderId="1" xfId="0" applyNumberFormat="1" applyFont="1" applyBorder="1"/>
    <xf numFmtId="49" fontId="10" fillId="2" borderId="1" xfId="1" applyNumberFormat="1" applyFont="1" applyBorder="1" applyAlignment="1">
      <alignment horizontal="left" vertical="center" wrapText="1"/>
    </xf>
    <xf numFmtId="49" fontId="10" fillId="2" borderId="1" xfId="1" applyNumberFormat="1" applyFont="1" applyBorder="1" applyAlignment="1">
      <alignment horizontal="center" vertical="center" wrapText="1"/>
    </xf>
    <xf numFmtId="49" fontId="10" fillId="2" borderId="2" xfId="1" applyNumberFormat="1" applyFont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top" wrapText="1"/>
    </xf>
    <xf numFmtId="0" fontId="12" fillId="0" borderId="1" xfId="0" applyFont="1" applyBorder="1"/>
    <xf numFmtId="43" fontId="10" fillId="2" borderId="1" xfId="2" applyFont="1" applyFill="1" applyBorder="1" applyAlignment="1">
      <alignment horizontal="left" vertical="center" wrapText="1"/>
    </xf>
    <xf numFmtId="164" fontId="12" fillId="0" borderId="1" xfId="0" applyNumberFormat="1" applyFont="1" applyBorder="1"/>
    <xf numFmtId="3" fontId="12" fillId="0" borderId="1" xfId="0" applyNumberFormat="1" applyFont="1" applyBorder="1"/>
    <xf numFmtId="49" fontId="10" fillId="2" borderId="1" xfId="4" applyNumberFormat="1" applyFont="1" applyBorder="1" applyAlignment="1">
      <alignment horizontal="center" vertical="center" wrapText="1"/>
    </xf>
    <xf numFmtId="49" fontId="10" fillId="2" borderId="1" xfId="4" applyNumberFormat="1" applyFont="1" applyBorder="1" applyAlignment="1">
      <alignment horizontal="left" vertical="center"/>
    </xf>
    <xf numFmtId="0" fontId="13" fillId="0" borderId="1" xfId="4" applyFont="1" applyFill="1" applyBorder="1" applyAlignment="1">
      <alignment horizontal="left" vertical="top" wrapText="1"/>
    </xf>
    <xf numFmtId="43" fontId="10" fillId="2" borderId="1" xfId="5" applyFont="1" applyFill="1" applyBorder="1" applyAlignment="1">
      <alignment horizontal="left" vertical="center" wrapText="1"/>
    </xf>
    <xf numFmtId="0" fontId="12" fillId="0" borderId="0" xfId="0" applyFont="1" applyBorder="1"/>
    <xf numFmtId="49" fontId="10" fillId="2" borderId="1" xfId="4" applyNumberFormat="1" applyFont="1" applyBorder="1" applyAlignment="1">
      <alignment horizontal="left" vertical="center" wrapText="1"/>
    </xf>
    <xf numFmtId="0" fontId="13" fillId="0" borderId="1" xfId="4" applyFont="1" applyFill="1" applyBorder="1" applyAlignment="1">
      <alignment horizontal="left" vertical="top"/>
    </xf>
    <xf numFmtId="43" fontId="14" fillId="2" borderId="1" xfId="5" applyFont="1" applyFill="1" applyBorder="1" applyAlignment="1">
      <alignment vertical="center" wrapText="1"/>
    </xf>
    <xf numFmtId="0" fontId="13" fillId="0" borderId="1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49" fontId="10" fillId="2" borderId="0" xfId="4" applyNumberFormat="1" applyFont="1" applyBorder="1" applyAlignment="1">
      <alignment horizontal="center" vertical="center" wrapText="1"/>
    </xf>
    <xf numFmtId="43" fontId="10" fillId="2" borderId="0" xfId="5" applyFont="1" applyFill="1" applyBorder="1" applyAlignment="1">
      <alignment vertical="center" wrapText="1"/>
    </xf>
    <xf numFmtId="43" fontId="10" fillId="2" borderId="1" xfId="4" applyNumberFormat="1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/>
      <protection locked="0"/>
    </xf>
    <xf numFmtId="0" fontId="7" fillId="0" borderId="0" xfId="3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4" fillId="0" borderId="0" xfId="3" applyFont="1" applyFill="1" applyBorder="1" applyAlignment="1" applyProtection="1">
      <alignment horizontal="center" wrapText="1"/>
      <protection locked="0"/>
    </xf>
  </cellXfs>
  <cellStyles count="7">
    <cellStyle name="Millares 2" xfId="2"/>
    <cellStyle name="Millares 3" xfId="5"/>
    <cellStyle name="Normal" xfId="0" builtinId="0"/>
    <cellStyle name="Normal 2" xfId="3"/>
    <cellStyle name="Normal 2 2" xfId="6"/>
    <cellStyle name="Normal 3" xfId="1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552451</xdr:colOff>
      <xdr:row>0</xdr:row>
      <xdr:rowOff>66675</xdr:rowOff>
    </xdr:from>
    <xdr:to>
      <xdr:col>4</xdr:col>
      <xdr:colOff>1762125</xdr:colOff>
      <xdr:row>5</xdr:row>
      <xdr:rowOff>19050</xdr:rowOff>
    </xdr:to>
    <xdr:pic>
      <xdr:nvPicPr>
        <xdr:cNvPr id="2" name="2 Imagen" descr="C:\Users\Cia Camiones\AppData\Local\Microsoft\Windows\INetCache\Content.Word\descar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66675"/>
          <a:ext cx="21431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abSelected="1" workbookViewId="0">
      <selection activeCell="G131" sqref="G131"/>
    </sheetView>
  </sheetViews>
  <sheetFormatPr baseColWidth="10" defaultRowHeight="15" x14ac:dyDescent="0.25"/>
  <cols>
    <col min="2" max="2" width="11.28515625" customWidth="1"/>
    <col min="3" max="3" width="20.5703125" customWidth="1"/>
    <col min="4" max="4" width="14" customWidth="1"/>
    <col min="5" max="5" width="29" customWidth="1"/>
    <col min="6" max="6" width="13" customWidth="1"/>
    <col min="7" max="7" width="15.7109375" customWidth="1"/>
    <col min="8" max="8" width="12" bestFit="1" customWidth="1"/>
    <col min="9" max="9" width="9" customWidth="1"/>
  </cols>
  <sheetData>
    <row r="1" spans="1:11" x14ac:dyDescent="0.25">
      <c r="B1" s="2"/>
      <c r="C1" s="2"/>
      <c r="D1" s="2"/>
      <c r="E1" s="2"/>
      <c r="F1" s="2"/>
      <c r="G1" s="3"/>
      <c r="H1" s="3"/>
      <c r="I1" s="3"/>
      <c r="J1" s="3"/>
      <c r="K1" s="3"/>
    </row>
    <row r="2" spans="1:11" x14ac:dyDescent="0.25">
      <c r="B2" s="2"/>
      <c r="C2" s="2"/>
      <c r="D2" s="2"/>
      <c r="E2" s="2"/>
      <c r="F2" s="2"/>
      <c r="G2" s="3"/>
      <c r="H2" s="3"/>
      <c r="I2" s="3"/>
      <c r="J2" s="3"/>
      <c r="K2" s="3"/>
    </row>
    <row r="3" spans="1:11" x14ac:dyDescent="0.25">
      <c r="B3" s="2"/>
      <c r="C3" s="2"/>
      <c r="D3" s="2"/>
      <c r="E3" s="3"/>
      <c r="F3" s="2"/>
      <c r="G3" s="3"/>
      <c r="H3" s="3"/>
      <c r="I3" s="3"/>
      <c r="J3" s="3"/>
      <c r="K3" s="3"/>
    </row>
    <row r="4" spans="1:11" x14ac:dyDescent="0.25">
      <c r="B4" s="2"/>
      <c r="C4" s="2"/>
      <c r="D4" s="2"/>
      <c r="E4" s="3"/>
      <c r="F4" s="2"/>
      <c r="G4" s="3"/>
      <c r="H4" s="3"/>
      <c r="I4" s="3"/>
      <c r="J4" s="3"/>
      <c r="K4" s="3"/>
    </row>
    <row r="5" spans="1:11" x14ac:dyDescent="0.25">
      <c r="A5" s="18"/>
      <c r="B5" s="19"/>
      <c r="C5" s="19"/>
      <c r="D5" s="19"/>
      <c r="E5" s="19"/>
      <c r="F5" s="19"/>
      <c r="G5" s="20"/>
      <c r="H5" s="20"/>
      <c r="I5" s="20"/>
      <c r="J5" s="3"/>
      <c r="K5" s="3"/>
    </row>
    <row r="6" spans="1:11" x14ac:dyDescent="0.25">
      <c r="A6" s="54" t="s">
        <v>237</v>
      </c>
      <c r="B6" s="54"/>
      <c r="C6" s="54"/>
      <c r="D6" s="54"/>
      <c r="E6" s="54"/>
      <c r="F6" s="54"/>
      <c r="G6" s="54"/>
      <c r="H6" s="54"/>
      <c r="I6" s="54"/>
      <c r="J6" s="3"/>
      <c r="K6" s="3"/>
    </row>
    <row r="7" spans="1:11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  <c r="J7" s="3"/>
      <c r="K7" s="3"/>
    </row>
    <row r="8" spans="1:11" x14ac:dyDescent="0.25">
      <c r="A8" s="55" t="s">
        <v>236</v>
      </c>
      <c r="B8" s="55"/>
      <c r="C8" s="55"/>
      <c r="D8" s="55"/>
      <c r="E8" s="55"/>
      <c r="F8" s="55"/>
      <c r="G8" s="55"/>
      <c r="H8" s="55"/>
      <c r="I8" s="55"/>
      <c r="J8" s="3"/>
      <c r="K8" s="3"/>
    </row>
    <row r="9" spans="1:11" x14ac:dyDescent="0.25">
      <c r="A9" s="56" t="s">
        <v>241</v>
      </c>
      <c r="B9" s="56"/>
      <c r="C9" s="56"/>
      <c r="D9" s="56"/>
      <c r="E9" s="56"/>
      <c r="F9" s="56"/>
      <c r="G9" s="56"/>
      <c r="H9" s="56"/>
      <c r="I9" s="56"/>
      <c r="J9" s="3"/>
      <c r="K9" s="3"/>
    </row>
    <row r="10" spans="1:11" ht="15.75" customHeight="1" x14ac:dyDescent="0.25">
      <c r="A10" s="57" t="s">
        <v>235</v>
      </c>
      <c r="B10" s="57"/>
      <c r="C10" s="57"/>
      <c r="D10" s="57"/>
      <c r="E10" s="57"/>
      <c r="F10" s="57"/>
      <c r="G10" s="57"/>
      <c r="H10" s="57"/>
      <c r="I10" s="57"/>
      <c r="J10" s="3"/>
      <c r="K10" s="3"/>
    </row>
    <row r="11" spans="1:11" x14ac:dyDescent="0.25">
      <c r="A11" s="18"/>
      <c r="B11" s="53"/>
      <c r="C11" s="53"/>
      <c r="D11" s="53"/>
      <c r="E11" s="53"/>
      <c r="F11" s="19"/>
      <c r="G11" s="20"/>
      <c r="H11" s="20"/>
      <c r="I11" s="20"/>
      <c r="J11" s="3"/>
      <c r="K11" s="3"/>
    </row>
    <row r="12" spans="1:11" x14ac:dyDescent="0.25">
      <c r="C12" s="3" t="s">
        <v>265</v>
      </c>
      <c r="D12" s="3"/>
      <c r="E12" s="3"/>
      <c r="F12" s="3"/>
      <c r="G12" s="3"/>
      <c r="I12" s="3"/>
      <c r="J12" s="3"/>
      <c r="K12" s="3"/>
    </row>
    <row r="13" spans="1:11" ht="22.5" x14ac:dyDescent="0.25">
      <c r="A13" s="4" t="s">
        <v>238</v>
      </c>
      <c r="B13" s="4" t="s">
        <v>218</v>
      </c>
      <c r="C13" s="1" t="s">
        <v>217</v>
      </c>
      <c r="D13" s="1" t="s">
        <v>216</v>
      </c>
      <c r="E13" s="1" t="s">
        <v>206</v>
      </c>
      <c r="F13" s="1" t="s">
        <v>205</v>
      </c>
      <c r="G13" s="1" t="s">
        <v>204</v>
      </c>
      <c r="H13" s="1" t="s">
        <v>203</v>
      </c>
      <c r="I13" s="1" t="s">
        <v>202</v>
      </c>
      <c r="J13" s="5"/>
      <c r="K13" s="3"/>
    </row>
    <row r="14" spans="1:11" x14ac:dyDescent="0.25">
      <c r="A14" s="31">
        <v>44258</v>
      </c>
      <c r="B14" s="32" t="s">
        <v>266</v>
      </c>
      <c r="C14" s="33" t="s">
        <v>219</v>
      </c>
      <c r="D14" s="34" t="s">
        <v>1</v>
      </c>
      <c r="E14" s="35" t="s">
        <v>2</v>
      </c>
      <c r="F14" s="36" t="s">
        <v>223</v>
      </c>
      <c r="G14" s="37">
        <v>136.85</v>
      </c>
      <c r="H14" s="38">
        <f t="shared" ref="H14:H45" si="0">I14*G14</f>
        <v>19159</v>
      </c>
      <c r="I14" s="39">
        <v>140</v>
      </c>
      <c r="J14" s="5"/>
      <c r="K14" s="3"/>
    </row>
    <row r="15" spans="1:11" x14ac:dyDescent="0.25">
      <c r="A15" s="31">
        <v>44258</v>
      </c>
      <c r="B15" s="32" t="s">
        <v>266</v>
      </c>
      <c r="C15" s="40" t="s">
        <v>219</v>
      </c>
      <c r="D15" s="41" t="s">
        <v>3</v>
      </c>
      <c r="E15" s="42" t="s">
        <v>4</v>
      </c>
      <c r="F15" s="36" t="s">
        <v>223</v>
      </c>
      <c r="G15" s="43">
        <v>194.7</v>
      </c>
      <c r="H15" s="38">
        <f t="shared" si="0"/>
        <v>113899.5</v>
      </c>
      <c r="I15" s="36">
        <v>585</v>
      </c>
      <c r="J15" s="5"/>
      <c r="K15" s="3"/>
    </row>
    <row r="16" spans="1:11" x14ac:dyDescent="0.25">
      <c r="A16" s="31">
        <v>44258</v>
      </c>
      <c r="B16" s="32" t="s">
        <v>266</v>
      </c>
      <c r="C16" s="40" t="s">
        <v>219</v>
      </c>
      <c r="D16" s="41" t="s">
        <v>5</v>
      </c>
      <c r="E16" s="42" t="s">
        <v>6</v>
      </c>
      <c r="F16" s="36" t="s">
        <v>223</v>
      </c>
      <c r="G16" s="43">
        <v>778.8</v>
      </c>
      <c r="H16" s="38">
        <f t="shared" si="0"/>
        <v>77880</v>
      </c>
      <c r="I16" s="36">
        <v>100</v>
      </c>
      <c r="J16" s="5"/>
      <c r="K16" s="22"/>
    </row>
    <row r="17" spans="1:11" x14ac:dyDescent="0.25">
      <c r="A17" s="31">
        <v>44258</v>
      </c>
      <c r="B17" s="32" t="s">
        <v>258</v>
      </c>
      <c r="C17" s="40" t="s">
        <v>219</v>
      </c>
      <c r="D17" s="41" t="s">
        <v>7</v>
      </c>
      <c r="E17" s="42" t="s">
        <v>8</v>
      </c>
      <c r="F17" s="36" t="s">
        <v>224</v>
      </c>
      <c r="G17" s="43">
        <v>231</v>
      </c>
      <c r="H17" s="38">
        <f t="shared" si="0"/>
        <v>16170</v>
      </c>
      <c r="I17" s="36">
        <v>70</v>
      </c>
      <c r="J17" s="5"/>
      <c r="K17" s="3"/>
    </row>
    <row r="18" spans="1:11" x14ac:dyDescent="0.25">
      <c r="A18" s="31">
        <v>44258</v>
      </c>
      <c r="B18" s="32" t="s">
        <v>266</v>
      </c>
      <c r="C18" s="40" t="s">
        <v>219</v>
      </c>
      <c r="D18" s="41" t="s">
        <v>9</v>
      </c>
      <c r="E18" s="42" t="s">
        <v>10</v>
      </c>
      <c r="F18" s="36" t="s">
        <v>225</v>
      </c>
      <c r="G18" s="43">
        <v>49.58</v>
      </c>
      <c r="H18" s="38">
        <f t="shared" si="0"/>
        <v>24790</v>
      </c>
      <c r="I18" s="36">
        <v>500</v>
      </c>
      <c r="J18" s="44"/>
      <c r="K18" s="3"/>
    </row>
    <row r="19" spans="1:11" x14ac:dyDescent="0.25">
      <c r="A19" s="31">
        <v>44258</v>
      </c>
      <c r="B19" s="32" t="s">
        <v>266</v>
      </c>
      <c r="C19" s="40" t="s">
        <v>219</v>
      </c>
      <c r="D19" s="41" t="s">
        <v>11</v>
      </c>
      <c r="E19" s="42" t="s">
        <v>12</v>
      </c>
      <c r="F19" s="36" t="s">
        <v>225</v>
      </c>
      <c r="G19" s="43">
        <v>182.71</v>
      </c>
      <c r="H19" s="38">
        <f t="shared" si="0"/>
        <v>91355</v>
      </c>
      <c r="I19" s="36">
        <v>500</v>
      </c>
      <c r="J19" s="44"/>
      <c r="K19" s="3"/>
    </row>
    <row r="20" spans="1:11" x14ac:dyDescent="0.25">
      <c r="A20" s="31">
        <v>42972</v>
      </c>
      <c r="B20" s="45" t="s">
        <v>221</v>
      </c>
      <c r="C20" s="40" t="s">
        <v>219</v>
      </c>
      <c r="D20" s="41" t="s">
        <v>13</v>
      </c>
      <c r="E20" s="42" t="s">
        <v>14</v>
      </c>
      <c r="F20" s="36" t="s">
        <v>225</v>
      </c>
      <c r="G20" s="43">
        <v>212.4</v>
      </c>
      <c r="H20" s="38">
        <f t="shared" si="0"/>
        <v>4248</v>
      </c>
      <c r="I20" s="36">
        <v>20</v>
      </c>
      <c r="J20" s="44"/>
      <c r="K20" s="3"/>
    </row>
    <row r="21" spans="1:11" x14ac:dyDescent="0.25">
      <c r="A21" s="31">
        <v>44258</v>
      </c>
      <c r="B21" s="32" t="s">
        <v>266</v>
      </c>
      <c r="C21" s="40" t="s">
        <v>219</v>
      </c>
      <c r="D21" s="41" t="s">
        <v>15</v>
      </c>
      <c r="E21" s="42" t="s">
        <v>16</v>
      </c>
      <c r="F21" s="36" t="s">
        <v>225</v>
      </c>
      <c r="G21" s="43">
        <v>35.18</v>
      </c>
      <c r="H21" s="38">
        <f t="shared" si="0"/>
        <v>4397.5</v>
      </c>
      <c r="I21" s="36">
        <v>125</v>
      </c>
      <c r="J21" s="44"/>
      <c r="K21" s="3"/>
    </row>
    <row r="22" spans="1:11" x14ac:dyDescent="0.25">
      <c r="A22" s="31">
        <v>43637</v>
      </c>
      <c r="B22" s="45" t="s">
        <v>245</v>
      </c>
      <c r="C22" s="40" t="s">
        <v>219</v>
      </c>
      <c r="D22" s="41" t="s">
        <v>17</v>
      </c>
      <c r="E22" s="42" t="s">
        <v>18</v>
      </c>
      <c r="F22" s="36" t="s">
        <v>225</v>
      </c>
      <c r="G22" s="43">
        <v>196.8</v>
      </c>
      <c r="H22" s="38">
        <f t="shared" si="0"/>
        <v>10824</v>
      </c>
      <c r="I22" s="36">
        <v>55</v>
      </c>
      <c r="J22" s="5"/>
      <c r="K22" s="3"/>
    </row>
    <row r="23" spans="1:11" x14ac:dyDescent="0.25">
      <c r="A23" s="31">
        <v>44258</v>
      </c>
      <c r="B23" s="32" t="s">
        <v>266</v>
      </c>
      <c r="C23" s="40" t="s">
        <v>219</v>
      </c>
      <c r="D23" s="41" t="s">
        <v>19</v>
      </c>
      <c r="E23" s="42" t="s">
        <v>20</v>
      </c>
      <c r="F23" s="36" t="s">
        <v>225</v>
      </c>
      <c r="G23" s="43">
        <v>83.15</v>
      </c>
      <c r="H23" s="38">
        <f t="shared" si="0"/>
        <v>29102.500000000004</v>
      </c>
      <c r="I23" s="36">
        <v>350</v>
      </c>
      <c r="J23" s="44"/>
      <c r="K23" s="3"/>
    </row>
    <row r="24" spans="1:11" x14ac:dyDescent="0.25">
      <c r="A24" s="31">
        <v>44258</v>
      </c>
      <c r="B24" s="32" t="s">
        <v>266</v>
      </c>
      <c r="C24" s="40" t="s">
        <v>219</v>
      </c>
      <c r="D24" s="41" t="s">
        <v>21</v>
      </c>
      <c r="E24" s="42" t="s">
        <v>22</v>
      </c>
      <c r="F24" s="36" t="s">
        <v>224</v>
      </c>
      <c r="G24" s="43">
        <v>61.32</v>
      </c>
      <c r="H24" s="38">
        <f t="shared" si="0"/>
        <v>61320</v>
      </c>
      <c r="I24" s="39">
        <v>1000</v>
      </c>
      <c r="J24" s="44"/>
      <c r="K24" s="3"/>
    </row>
    <row r="25" spans="1:11" x14ac:dyDescent="0.25">
      <c r="A25" s="31">
        <v>44258</v>
      </c>
      <c r="B25" s="32" t="s">
        <v>266</v>
      </c>
      <c r="C25" s="40" t="s">
        <v>219</v>
      </c>
      <c r="D25" s="41" t="s">
        <v>23</v>
      </c>
      <c r="E25" s="42" t="s">
        <v>24</v>
      </c>
      <c r="F25" s="36" t="s">
        <v>224</v>
      </c>
      <c r="G25" s="43">
        <v>70.680000000000007</v>
      </c>
      <c r="H25" s="38">
        <f t="shared" si="0"/>
        <v>35340</v>
      </c>
      <c r="I25" s="36">
        <v>500</v>
      </c>
      <c r="J25" s="44"/>
      <c r="K25" s="3"/>
    </row>
    <row r="26" spans="1:11" x14ac:dyDescent="0.25">
      <c r="A26" s="21">
        <v>42972</v>
      </c>
      <c r="B26" s="7" t="s">
        <v>221</v>
      </c>
      <c r="C26" s="8" t="s">
        <v>219</v>
      </c>
      <c r="D26" s="9" t="s">
        <v>25</v>
      </c>
      <c r="E26" s="11" t="s">
        <v>26</v>
      </c>
      <c r="F26" s="1" t="s">
        <v>226</v>
      </c>
      <c r="G26" s="10">
        <v>475.2</v>
      </c>
      <c r="H26" s="6">
        <f t="shared" si="0"/>
        <v>9504</v>
      </c>
      <c r="I26" s="1">
        <v>20</v>
      </c>
      <c r="J26" s="5"/>
      <c r="K26" s="3"/>
    </row>
    <row r="27" spans="1:11" x14ac:dyDescent="0.25">
      <c r="A27" s="31">
        <v>44258</v>
      </c>
      <c r="B27" s="32" t="s">
        <v>266</v>
      </c>
      <c r="C27" s="40" t="s">
        <v>219</v>
      </c>
      <c r="D27" s="41" t="s">
        <v>27</v>
      </c>
      <c r="E27" s="46" t="s">
        <v>246</v>
      </c>
      <c r="F27" s="36" t="s">
        <v>247</v>
      </c>
      <c r="G27" s="43">
        <v>28.86</v>
      </c>
      <c r="H27" s="38">
        <f t="shared" si="0"/>
        <v>14430</v>
      </c>
      <c r="I27" s="36">
        <v>500</v>
      </c>
      <c r="J27" s="44"/>
      <c r="K27" s="24"/>
    </row>
    <row r="28" spans="1:11" x14ac:dyDescent="0.25">
      <c r="A28" s="31">
        <v>44258</v>
      </c>
      <c r="B28" s="32" t="s">
        <v>266</v>
      </c>
      <c r="C28" s="40" t="s">
        <v>219</v>
      </c>
      <c r="D28" s="41" t="s">
        <v>28</v>
      </c>
      <c r="E28" s="42" t="s">
        <v>227</v>
      </c>
      <c r="F28" s="36" t="s">
        <v>224</v>
      </c>
      <c r="G28" s="43">
        <v>35.4</v>
      </c>
      <c r="H28" s="38">
        <f t="shared" si="0"/>
        <v>7080</v>
      </c>
      <c r="I28" s="36">
        <v>200</v>
      </c>
      <c r="J28" s="44"/>
      <c r="K28" s="3"/>
    </row>
    <row r="29" spans="1:11" x14ac:dyDescent="0.25">
      <c r="A29" s="31">
        <v>44258</v>
      </c>
      <c r="B29" s="32" t="s">
        <v>266</v>
      </c>
      <c r="C29" s="40" t="s">
        <v>219</v>
      </c>
      <c r="D29" s="41" t="s">
        <v>29</v>
      </c>
      <c r="E29" s="42" t="s">
        <v>30</v>
      </c>
      <c r="F29" s="36" t="s">
        <v>224</v>
      </c>
      <c r="G29" s="43">
        <v>56.58</v>
      </c>
      <c r="H29" s="38">
        <f t="shared" si="0"/>
        <v>11316</v>
      </c>
      <c r="I29" s="36">
        <v>200</v>
      </c>
      <c r="J29" s="44"/>
      <c r="K29" s="3"/>
    </row>
    <row r="30" spans="1:11" x14ac:dyDescent="0.25">
      <c r="A30" s="31">
        <v>44258</v>
      </c>
      <c r="B30" s="32" t="s">
        <v>266</v>
      </c>
      <c r="C30" s="40" t="s">
        <v>219</v>
      </c>
      <c r="D30" s="41" t="s">
        <v>31</v>
      </c>
      <c r="E30" s="42" t="s">
        <v>32</v>
      </c>
      <c r="F30" s="36" t="s">
        <v>224</v>
      </c>
      <c r="G30" s="43">
        <v>35.590000000000003</v>
      </c>
      <c r="H30" s="38">
        <f t="shared" si="0"/>
        <v>24913.000000000004</v>
      </c>
      <c r="I30" s="36">
        <v>700</v>
      </c>
      <c r="J30" s="44"/>
      <c r="K30" s="3"/>
    </row>
    <row r="31" spans="1:11" x14ac:dyDescent="0.25">
      <c r="A31" s="31">
        <v>43439</v>
      </c>
      <c r="B31" s="45" t="s">
        <v>220</v>
      </c>
      <c r="C31" s="40" t="s">
        <v>219</v>
      </c>
      <c r="D31" s="41" t="s">
        <v>33</v>
      </c>
      <c r="E31" s="42" t="s">
        <v>34</v>
      </c>
      <c r="F31" s="36" t="s">
        <v>224</v>
      </c>
      <c r="G31" s="43">
        <v>17.04</v>
      </c>
      <c r="H31" s="38">
        <f t="shared" si="0"/>
        <v>1363.1999999999998</v>
      </c>
      <c r="I31" s="36">
        <v>80</v>
      </c>
      <c r="J31" s="44"/>
      <c r="K31" s="3"/>
    </row>
    <row r="32" spans="1:11" x14ac:dyDescent="0.25">
      <c r="A32" s="31">
        <v>43439</v>
      </c>
      <c r="B32" s="45" t="s">
        <v>220</v>
      </c>
      <c r="C32" s="40" t="s">
        <v>219</v>
      </c>
      <c r="D32" s="41" t="s">
        <v>35</v>
      </c>
      <c r="E32" s="42" t="s">
        <v>36</v>
      </c>
      <c r="F32" s="36" t="s">
        <v>224</v>
      </c>
      <c r="G32" s="43">
        <v>12</v>
      </c>
      <c r="H32" s="38">
        <f t="shared" si="0"/>
        <v>3600</v>
      </c>
      <c r="I32" s="36">
        <v>300</v>
      </c>
      <c r="J32" s="44"/>
      <c r="K32" s="3"/>
    </row>
    <row r="33" spans="1:12" x14ac:dyDescent="0.25">
      <c r="A33" s="31">
        <v>43637</v>
      </c>
      <c r="B33" s="45" t="s">
        <v>239</v>
      </c>
      <c r="C33" s="40" t="s">
        <v>219</v>
      </c>
      <c r="D33" s="41" t="s">
        <v>37</v>
      </c>
      <c r="E33" s="42" t="s">
        <v>38</v>
      </c>
      <c r="F33" s="36" t="s">
        <v>226</v>
      </c>
      <c r="G33" s="43">
        <v>3044.4</v>
      </c>
      <c r="H33" s="38">
        <f t="shared" si="0"/>
        <v>36532.800000000003</v>
      </c>
      <c r="I33" s="36">
        <v>12</v>
      </c>
      <c r="J33" s="44"/>
      <c r="K33" s="3"/>
    </row>
    <row r="34" spans="1:12" x14ac:dyDescent="0.25">
      <c r="A34" s="31">
        <v>44258</v>
      </c>
      <c r="B34" s="32" t="s">
        <v>266</v>
      </c>
      <c r="C34" s="40" t="s">
        <v>219</v>
      </c>
      <c r="D34" s="41" t="s">
        <v>39</v>
      </c>
      <c r="E34" s="42" t="s">
        <v>40</v>
      </c>
      <c r="F34" s="36" t="s">
        <v>226</v>
      </c>
      <c r="G34" s="43">
        <v>544.29999999999995</v>
      </c>
      <c r="H34" s="38">
        <f t="shared" si="0"/>
        <v>17961.899999999998</v>
      </c>
      <c r="I34" s="36">
        <v>33</v>
      </c>
      <c r="J34" s="44"/>
      <c r="K34" s="3"/>
    </row>
    <row r="35" spans="1:12" x14ac:dyDescent="0.25">
      <c r="A35" s="31">
        <v>44258</v>
      </c>
      <c r="B35" s="32" t="s">
        <v>266</v>
      </c>
      <c r="C35" s="40" t="s">
        <v>219</v>
      </c>
      <c r="D35" s="41" t="s">
        <v>41</v>
      </c>
      <c r="E35" s="42" t="s">
        <v>42</v>
      </c>
      <c r="F35" s="36" t="s">
        <v>228</v>
      </c>
      <c r="G35" s="43">
        <v>282.95</v>
      </c>
      <c r="H35" s="38">
        <f t="shared" si="0"/>
        <v>146851.04999999999</v>
      </c>
      <c r="I35" s="36">
        <v>519</v>
      </c>
      <c r="J35" s="44"/>
      <c r="K35" s="3"/>
    </row>
    <row r="36" spans="1:12" x14ac:dyDescent="0.25">
      <c r="A36" s="31">
        <v>44258</v>
      </c>
      <c r="B36" s="32" t="s">
        <v>266</v>
      </c>
      <c r="C36" s="40" t="s">
        <v>219</v>
      </c>
      <c r="D36" s="41" t="s">
        <v>43</v>
      </c>
      <c r="E36" s="42" t="s">
        <v>44</v>
      </c>
      <c r="F36" s="36" t="s">
        <v>229</v>
      </c>
      <c r="G36" s="43">
        <v>448.95</v>
      </c>
      <c r="H36" s="38">
        <f t="shared" si="0"/>
        <v>202027.5</v>
      </c>
      <c r="I36" s="36">
        <v>450</v>
      </c>
      <c r="J36" s="44"/>
      <c r="K36" s="3"/>
    </row>
    <row r="37" spans="1:12" x14ac:dyDescent="0.25">
      <c r="A37" s="31">
        <v>44258</v>
      </c>
      <c r="B37" s="32" t="s">
        <v>266</v>
      </c>
      <c r="C37" s="40" t="s">
        <v>219</v>
      </c>
      <c r="D37" s="41" t="s">
        <v>45</v>
      </c>
      <c r="E37" s="42" t="s">
        <v>46</v>
      </c>
      <c r="F37" s="36" t="s">
        <v>224</v>
      </c>
      <c r="G37" s="43">
        <v>304.12</v>
      </c>
      <c r="H37" s="38">
        <f t="shared" si="0"/>
        <v>15206</v>
      </c>
      <c r="I37" s="36">
        <v>50</v>
      </c>
      <c r="J37" s="44"/>
      <c r="K37" s="3"/>
      <c r="L37" s="23"/>
    </row>
    <row r="38" spans="1:12" x14ac:dyDescent="0.25">
      <c r="A38" s="31">
        <v>44258</v>
      </c>
      <c r="B38" s="32" t="s">
        <v>266</v>
      </c>
      <c r="C38" s="40" t="s">
        <v>219</v>
      </c>
      <c r="D38" s="41" t="s">
        <v>47</v>
      </c>
      <c r="E38" s="42" t="s">
        <v>48</v>
      </c>
      <c r="F38" s="36" t="s">
        <v>226</v>
      </c>
      <c r="G38" s="43">
        <v>118.14</v>
      </c>
      <c r="H38" s="38">
        <f t="shared" si="0"/>
        <v>708.84</v>
      </c>
      <c r="I38" s="36">
        <v>6</v>
      </c>
      <c r="J38" s="44"/>
      <c r="K38" s="3"/>
    </row>
    <row r="39" spans="1:12" x14ac:dyDescent="0.25">
      <c r="A39" s="31">
        <v>44258</v>
      </c>
      <c r="B39" s="32" t="s">
        <v>266</v>
      </c>
      <c r="C39" s="40" t="s">
        <v>219</v>
      </c>
      <c r="D39" s="41" t="s">
        <v>49</v>
      </c>
      <c r="E39" s="42" t="s">
        <v>50</v>
      </c>
      <c r="F39" s="36" t="s">
        <v>226</v>
      </c>
      <c r="G39" s="43">
        <v>119.54</v>
      </c>
      <c r="H39" s="38">
        <f t="shared" si="0"/>
        <v>7770.1</v>
      </c>
      <c r="I39" s="36">
        <v>65</v>
      </c>
      <c r="J39" s="44"/>
      <c r="K39" s="3"/>
    </row>
    <row r="40" spans="1:12" x14ac:dyDescent="0.25">
      <c r="A40" s="31">
        <v>44258</v>
      </c>
      <c r="B40" s="32" t="s">
        <v>266</v>
      </c>
      <c r="C40" s="40" t="s">
        <v>219</v>
      </c>
      <c r="D40" s="41" t="s">
        <v>51</v>
      </c>
      <c r="E40" s="42" t="s">
        <v>250</v>
      </c>
      <c r="F40" s="36" t="s">
        <v>247</v>
      </c>
      <c r="G40" s="43">
        <v>65.19</v>
      </c>
      <c r="H40" s="38">
        <f t="shared" si="0"/>
        <v>19557</v>
      </c>
      <c r="I40" s="36">
        <v>300</v>
      </c>
      <c r="J40" s="44"/>
      <c r="K40" s="3"/>
    </row>
    <row r="41" spans="1:12" x14ac:dyDescent="0.25">
      <c r="A41" s="31">
        <v>44258</v>
      </c>
      <c r="B41" s="32" t="s">
        <v>266</v>
      </c>
      <c r="C41" s="40" t="s">
        <v>219</v>
      </c>
      <c r="D41" s="41" t="s">
        <v>52</v>
      </c>
      <c r="E41" s="42" t="s">
        <v>249</v>
      </c>
      <c r="F41" s="36" t="s">
        <v>247</v>
      </c>
      <c r="G41" s="43">
        <v>32.619999999999997</v>
      </c>
      <c r="H41" s="38">
        <f t="shared" si="0"/>
        <v>9786</v>
      </c>
      <c r="I41" s="36">
        <v>300</v>
      </c>
      <c r="J41" s="44"/>
      <c r="K41" s="3"/>
    </row>
    <row r="42" spans="1:12" x14ac:dyDescent="0.25">
      <c r="A42" s="31">
        <v>44258</v>
      </c>
      <c r="B42" s="32" t="s">
        <v>266</v>
      </c>
      <c r="C42" s="40" t="s">
        <v>219</v>
      </c>
      <c r="D42" s="41" t="s">
        <v>53</v>
      </c>
      <c r="E42" s="42" t="s">
        <v>248</v>
      </c>
      <c r="F42" s="36" t="s">
        <v>247</v>
      </c>
      <c r="G42" s="43">
        <v>65.37</v>
      </c>
      <c r="H42" s="38">
        <f t="shared" si="0"/>
        <v>5360.34</v>
      </c>
      <c r="I42" s="36">
        <v>82</v>
      </c>
      <c r="J42" s="44"/>
      <c r="K42" s="24"/>
    </row>
    <row r="43" spans="1:12" x14ac:dyDescent="0.25">
      <c r="A43" s="31">
        <v>44258</v>
      </c>
      <c r="B43" s="32" t="s">
        <v>266</v>
      </c>
      <c r="C43" s="40" t="s">
        <v>219</v>
      </c>
      <c r="D43" s="41" t="s">
        <v>54</v>
      </c>
      <c r="E43" s="42" t="s">
        <v>55</v>
      </c>
      <c r="F43" s="36" t="s">
        <v>224</v>
      </c>
      <c r="G43" s="43">
        <v>297.25</v>
      </c>
      <c r="H43" s="38">
        <f t="shared" si="0"/>
        <v>37156.25</v>
      </c>
      <c r="I43" s="36">
        <v>125</v>
      </c>
      <c r="J43" s="44"/>
      <c r="K43" s="3"/>
    </row>
    <row r="44" spans="1:12" x14ac:dyDescent="0.25">
      <c r="A44" s="31">
        <v>44258</v>
      </c>
      <c r="B44" s="32" t="s">
        <v>266</v>
      </c>
      <c r="C44" s="40" t="s">
        <v>219</v>
      </c>
      <c r="D44" s="41" t="s">
        <v>56</v>
      </c>
      <c r="E44" s="42" t="s">
        <v>57</v>
      </c>
      <c r="F44" s="36" t="s">
        <v>224</v>
      </c>
      <c r="G44" s="43">
        <v>239.85</v>
      </c>
      <c r="H44" s="38">
        <f t="shared" si="0"/>
        <v>29981.25</v>
      </c>
      <c r="I44" s="36">
        <v>125</v>
      </c>
      <c r="J44" s="44"/>
      <c r="K44" s="3"/>
    </row>
    <row r="45" spans="1:12" x14ac:dyDescent="0.25">
      <c r="A45" s="31">
        <v>44258</v>
      </c>
      <c r="B45" s="32" t="s">
        <v>266</v>
      </c>
      <c r="C45" s="40" t="s">
        <v>219</v>
      </c>
      <c r="D45" s="41" t="s">
        <v>58</v>
      </c>
      <c r="E45" s="47" t="s">
        <v>251</v>
      </c>
      <c r="F45" s="36" t="s">
        <v>247</v>
      </c>
      <c r="G45" s="43">
        <v>26.16</v>
      </c>
      <c r="H45" s="38">
        <f t="shared" si="0"/>
        <v>3217.68</v>
      </c>
      <c r="I45" s="36">
        <v>123</v>
      </c>
      <c r="J45" s="44"/>
      <c r="K45" s="3"/>
    </row>
    <row r="46" spans="1:12" x14ac:dyDescent="0.25">
      <c r="A46" s="31">
        <v>44258</v>
      </c>
      <c r="B46" s="32" t="s">
        <v>266</v>
      </c>
      <c r="C46" s="40" t="s">
        <v>219</v>
      </c>
      <c r="D46" s="41" t="s">
        <v>59</v>
      </c>
      <c r="E46" s="42" t="s">
        <v>252</v>
      </c>
      <c r="F46" s="36" t="s">
        <v>224</v>
      </c>
      <c r="G46" s="43">
        <v>31.55</v>
      </c>
      <c r="H46" s="38">
        <f t="shared" ref="H46:H77" si="1">I46*G46</f>
        <v>11042.5</v>
      </c>
      <c r="I46" s="36">
        <v>350</v>
      </c>
      <c r="J46" s="44"/>
      <c r="K46" s="3"/>
    </row>
    <row r="47" spans="1:12" x14ac:dyDescent="0.25">
      <c r="A47" s="31">
        <v>44258</v>
      </c>
      <c r="B47" s="32" t="s">
        <v>266</v>
      </c>
      <c r="C47" s="40" t="s">
        <v>219</v>
      </c>
      <c r="D47" s="41" t="s">
        <v>60</v>
      </c>
      <c r="E47" s="42" t="s">
        <v>61</v>
      </c>
      <c r="F47" s="36" t="s">
        <v>226</v>
      </c>
      <c r="G47" s="43">
        <v>480</v>
      </c>
      <c r="H47" s="38">
        <f t="shared" si="1"/>
        <v>7200</v>
      </c>
      <c r="I47" s="36">
        <v>15</v>
      </c>
      <c r="J47" s="5"/>
      <c r="K47" s="3"/>
    </row>
    <row r="48" spans="1:12" x14ac:dyDescent="0.25">
      <c r="A48" s="31">
        <v>44258</v>
      </c>
      <c r="B48" s="32" t="s">
        <v>266</v>
      </c>
      <c r="C48" s="40" t="s">
        <v>219</v>
      </c>
      <c r="D48" s="41" t="s">
        <v>62</v>
      </c>
      <c r="E48" s="42" t="s">
        <v>63</v>
      </c>
      <c r="F48" s="36" t="s">
        <v>226</v>
      </c>
      <c r="G48" s="43">
        <v>504</v>
      </c>
      <c r="H48" s="38">
        <f t="shared" si="1"/>
        <v>7560</v>
      </c>
      <c r="I48" s="36">
        <v>15</v>
      </c>
      <c r="J48" s="5"/>
      <c r="K48" s="3"/>
    </row>
    <row r="49" spans="1:11" x14ac:dyDescent="0.25">
      <c r="A49" s="31">
        <v>44258</v>
      </c>
      <c r="B49" s="32" t="s">
        <v>266</v>
      </c>
      <c r="C49" s="40" t="s">
        <v>219</v>
      </c>
      <c r="D49" s="41" t="s">
        <v>64</v>
      </c>
      <c r="E49" s="42" t="s">
        <v>65</v>
      </c>
      <c r="F49" s="36" t="s">
        <v>226</v>
      </c>
      <c r="G49" s="43">
        <v>480</v>
      </c>
      <c r="H49" s="38">
        <f t="shared" si="1"/>
        <v>7200</v>
      </c>
      <c r="I49" s="36">
        <v>15</v>
      </c>
      <c r="J49" s="5"/>
      <c r="K49" s="3"/>
    </row>
    <row r="50" spans="1:11" x14ac:dyDescent="0.25">
      <c r="A50" s="31">
        <v>44258</v>
      </c>
      <c r="B50" s="32" t="s">
        <v>266</v>
      </c>
      <c r="C50" s="40" t="s">
        <v>219</v>
      </c>
      <c r="D50" s="41" t="s">
        <v>66</v>
      </c>
      <c r="E50" s="42" t="s">
        <v>67</v>
      </c>
      <c r="F50" s="36" t="s">
        <v>226</v>
      </c>
      <c r="G50" s="43">
        <v>480</v>
      </c>
      <c r="H50" s="38">
        <f t="shared" si="1"/>
        <v>7200</v>
      </c>
      <c r="I50" s="36">
        <v>15</v>
      </c>
      <c r="J50" s="5"/>
      <c r="K50" s="3"/>
    </row>
    <row r="51" spans="1:11" x14ac:dyDescent="0.25">
      <c r="A51" s="31">
        <v>44258</v>
      </c>
      <c r="B51" s="32" t="s">
        <v>266</v>
      </c>
      <c r="C51" s="40" t="s">
        <v>219</v>
      </c>
      <c r="D51" s="41" t="s">
        <v>68</v>
      </c>
      <c r="E51" s="42" t="s">
        <v>69</v>
      </c>
      <c r="F51" s="36" t="s">
        <v>226</v>
      </c>
      <c r="G51" s="43">
        <v>489.6</v>
      </c>
      <c r="H51" s="38">
        <f t="shared" si="1"/>
        <v>7344</v>
      </c>
      <c r="I51" s="36">
        <v>15</v>
      </c>
      <c r="J51" s="5"/>
      <c r="K51" s="3"/>
    </row>
    <row r="52" spans="1:11" x14ac:dyDescent="0.25">
      <c r="A52" s="31">
        <v>43944</v>
      </c>
      <c r="B52" s="32" t="s">
        <v>242</v>
      </c>
      <c r="C52" s="40" t="s">
        <v>219</v>
      </c>
      <c r="D52" s="41" t="s">
        <v>70</v>
      </c>
      <c r="E52" s="42" t="s">
        <v>71</v>
      </c>
      <c r="F52" s="36" t="s">
        <v>228</v>
      </c>
      <c r="G52" s="43">
        <v>1116.0899999999999</v>
      </c>
      <c r="H52" s="38">
        <f t="shared" si="1"/>
        <v>3348.2699999999995</v>
      </c>
      <c r="I52" s="36">
        <v>3</v>
      </c>
      <c r="J52" s="44"/>
      <c r="K52" s="3"/>
    </row>
    <row r="53" spans="1:11" x14ac:dyDescent="0.25">
      <c r="A53" s="31">
        <v>44258</v>
      </c>
      <c r="B53" s="32" t="s">
        <v>266</v>
      </c>
      <c r="C53" s="40" t="s">
        <v>219</v>
      </c>
      <c r="D53" s="41" t="s">
        <v>72</v>
      </c>
      <c r="E53" s="46" t="s">
        <v>73</v>
      </c>
      <c r="F53" s="36" t="s">
        <v>228</v>
      </c>
      <c r="G53" s="43">
        <v>2378.12</v>
      </c>
      <c r="H53" s="38">
        <f t="shared" si="1"/>
        <v>11890.599999999999</v>
      </c>
      <c r="I53" s="36">
        <v>5</v>
      </c>
      <c r="J53" s="44"/>
      <c r="K53" s="3"/>
    </row>
    <row r="54" spans="1:11" x14ac:dyDescent="0.25">
      <c r="A54" s="31">
        <v>44258</v>
      </c>
      <c r="B54" s="32" t="s">
        <v>266</v>
      </c>
      <c r="C54" s="40" t="s">
        <v>219</v>
      </c>
      <c r="D54" s="41" t="s">
        <v>74</v>
      </c>
      <c r="E54" s="42" t="s">
        <v>253</v>
      </c>
      <c r="F54" s="36" t="s">
        <v>228</v>
      </c>
      <c r="G54" s="43">
        <v>717.5</v>
      </c>
      <c r="H54" s="38">
        <f t="shared" si="1"/>
        <v>25112.5</v>
      </c>
      <c r="I54" s="36">
        <v>35</v>
      </c>
      <c r="J54" s="44"/>
      <c r="K54" s="24"/>
    </row>
    <row r="55" spans="1:11" x14ac:dyDescent="0.25">
      <c r="A55" s="31">
        <v>43804</v>
      </c>
      <c r="B55" s="45" t="s">
        <v>220</v>
      </c>
      <c r="C55" s="40" t="s">
        <v>219</v>
      </c>
      <c r="D55" s="41" t="s">
        <v>75</v>
      </c>
      <c r="E55" s="42" t="s">
        <v>76</v>
      </c>
      <c r="F55" s="36" t="s">
        <v>228</v>
      </c>
      <c r="G55" s="43">
        <v>1752.3</v>
      </c>
      <c r="H55" s="38">
        <f t="shared" si="1"/>
        <v>3504.6</v>
      </c>
      <c r="I55" s="36">
        <v>2</v>
      </c>
      <c r="J55" s="44"/>
      <c r="K55" s="3"/>
    </row>
    <row r="56" spans="1:11" x14ac:dyDescent="0.25">
      <c r="A56" s="31">
        <v>43944</v>
      </c>
      <c r="B56" s="32" t="s">
        <v>242</v>
      </c>
      <c r="C56" s="40" t="s">
        <v>219</v>
      </c>
      <c r="D56" s="41" t="s">
        <v>77</v>
      </c>
      <c r="E56" s="42" t="s">
        <v>78</v>
      </c>
      <c r="F56" s="36" t="s">
        <v>228</v>
      </c>
      <c r="G56" s="43">
        <v>2626.56</v>
      </c>
      <c r="H56" s="38">
        <f t="shared" si="1"/>
        <v>5253.12</v>
      </c>
      <c r="I56" s="36">
        <v>2</v>
      </c>
      <c r="J56" s="44"/>
      <c r="K56" s="3"/>
    </row>
    <row r="57" spans="1:11" x14ac:dyDescent="0.25">
      <c r="A57" s="31">
        <v>44258</v>
      </c>
      <c r="B57" s="32" t="s">
        <v>266</v>
      </c>
      <c r="C57" s="40" t="s">
        <v>219</v>
      </c>
      <c r="D57" s="41" t="s">
        <v>79</v>
      </c>
      <c r="E57" s="42" t="s">
        <v>80</v>
      </c>
      <c r="F57" s="36" t="s">
        <v>230</v>
      </c>
      <c r="G57" s="43">
        <v>189.15</v>
      </c>
      <c r="H57" s="38">
        <f t="shared" si="1"/>
        <v>2269.8000000000002</v>
      </c>
      <c r="I57" s="36">
        <v>12</v>
      </c>
      <c r="J57" s="44"/>
      <c r="K57" s="3"/>
    </row>
    <row r="58" spans="1:11" x14ac:dyDescent="0.25">
      <c r="A58" s="31">
        <v>44258</v>
      </c>
      <c r="B58" s="32" t="s">
        <v>266</v>
      </c>
      <c r="C58" s="40" t="s">
        <v>219</v>
      </c>
      <c r="D58" s="41" t="s">
        <v>81</v>
      </c>
      <c r="E58" s="42" t="s">
        <v>82</v>
      </c>
      <c r="F58" s="36" t="s">
        <v>230</v>
      </c>
      <c r="G58" s="43">
        <v>189.15</v>
      </c>
      <c r="H58" s="38">
        <f t="shared" si="1"/>
        <v>2269.8000000000002</v>
      </c>
      <c r="I58" s="36">
        <v>12</v>
      </c>
      <c r="J58" s="44"/>
      <c r="K58" s="3"/>
    </row>
    <row r="59" spans="1:11" x14ac:dyDescent="0.25">
      <c r="A59" s="31">
        <v>42972</v>
      </c>
      <c r="B59" s="45" t="s">
        <v>221</v>
      </c>
      <c r="C59" s="40" t="s">
        <v>219</v>
      </c>
      <c r="D59" s="41" t="s">
        <v>83</v>
      </c>
      <c r="E59" s="42" t="s">
        <v>84</v>
      </c>
      <c r="F59" s="36" t="s">
        <v>224</v>
      </c>
      <c r="G59" s="43">
        <v>2640</v>
      </c>
      <c r="H59" s="38">
        <f t="shared" si="1"/>
        <v>7920</v>
      </c>
      <c r="I59" s="36">
        <v>3</v>
      </c>
      <c r="J59" s="44"/>
      <c r="K59" s="3"/>
    </row>
    <row r="60" spans="1:11" x14ac:dyDescent="0.25">
      <c r="A60" s="31">
        <v>44258</v>
      </c>
      <c r="B60" s="32" t="s">
        <v>266</v>
      </c>
      <c r="C60" s="40" t="s">
        <v>219</v>
      </c>
      <c r="D60" s="41" t="s">
        <v>85</v>
      </c>
      <c r="E60" s="42" t="s">
        <v>86</v>
      </c>
      <c r="F60" s="36" t="s">
        <v>226</v>
      </c>
      <c r="G60" s="43">
        <v>316.8</v>
      </c>
      <c r="H60" s="38">
        <f t="shared" si="1"/>
        <v>1584</v>
      </c>
      <c r="I60" s="36">
        <v>5</v>
      </c>
      <c r="J60" s="5"/>
      <c r="K60" s="3"/>
    </row>
    <row r="61" spans="1:11" x14ac:dyDescent="0.25">
      <c r="A61" s="31">
        <v>44258</v>
      </c>
      <c r="B61" s="32" t="s">
        <v>266</v>
      </c>
      <c r="C61" s="40" t="s">
        <v>219</v>
      </c>
      <c r="D61" s="41" t="s">
        <v>87</v>
      </c>
      <c r="E61" s="47" t="s">
        <v>207</v>
      </c>
      <c r="F61" s="36" t="s">
        <v>226</v>
      </c>
      <c r="G61" s="43">
        <v>316.8</v>
      </c>
      <c r="H61" s="38">
        <f t="shared" si="1"/>
        <v>1584</v>
      </c>
      <c r="I61" s="36">
        <v>5</v>
      </c>
      <c r="J61" s="5"/>
      <c r="K61" s="3"/>
    </row>
    <row r="62" spans="1:11" x14ac:dyDescent="0.25">
      <c r="A62" s="31">
        <v>44258</v>
      </c>
      <c r="B62" s="32" t="s">
        <v>266</v>
      </c>
      <c r="C62" s="40" t="s">
        <v>219</v>
      </c>
      <c r="D62" s="41" t="s">
        <v>88</v>
      </c>
      <c r="E62" s="47" t="s">
        <v>208</v>
      </c>
      <c r="F62" s="36" t="s">
        <v>226</v>
      </c>
      <c r="G62" s="43">
        <v>316.8</v>
      </c>
      <c r="H62" s="38">
        <f t="shared" si="1"/>
        <v>1584</v>
      </c>
      <c r="I62" s="36">
        <v>5</v>
      </c>
      <c r="J62" s="5"/>
      <c r="K62" s="3"/>
    </row>
    <row r="63" spans="1:11" x14ac:dyDescent="0.25">
      <c r="A63" s="31">
        <v>43637</v>
      </c>
      <c r="B63" s="32" t="s">
        <v>239</v>
      </c>
      <c r="C63" s="40" t="s">
        <v>219</v>
      </c>
      <c r="D63" s="41" t="s">
        <v>89</v>
      </c>
      <c r="E63" s="42" t="s">
        <v>90</v>
      </c>
      <c r="F63" s="36" t="s">
        <v>228</v>
      </c>
      <c r="G63" s="43">
        <v>2626.56</v>
      </c>
      <c r="H63" s="38">
        <f t="shared" si="1"/>
        <v>2626.56</v>
      </c>
      <c r="I63" s="36">
        <v>1</v>
      </c>
      <c r="J63" s="44"/>
      <c r="K63" s="3"/>
    </row>
    <row r="64" spans="1:11" x14ac:dyDescent="0.25">
      <c r="A64" s="31">
        <v>44258</v>
      </c>
      <c r="B64" s="32" t="s">
        <v>258</v>
      </c>
      <c r="C64" s="40" t="s">
        <v>219</v>
      </c>
      <c r="D64" s="41" t="s">
        <v>91</v>
      </c>
      <c r="E64" s="42" t="s">
        <v>92</v>
      </c>
      <c r="F64" s="36" t="s">
        <v>224</v>
      </c>
      <c r="G64" s="43">
        <v>95</v>
      </c>
      <c r="H64" s="38">
        <f t="shared" si="1"/>
        <v>1140</v>
      </c>
      <c r="I64" s="36">
        <v>12</v>
      </c>
      <c r="J64" s="44"/>
      <c r="K64" s="3"/>
    </row>
    <row r="65" spans="1:11" x14ac:dyDescent="0.25">
      <c r="A65" s="31">
        <v>44258</v>
      </c>
      <c r="B65" s="45" t="s">
        <v>258</v>
      </c>
      <c r="C65" s="40" t="s">
        <v>219</v>
      </c>
      <c r="D65" s="41" t="s">
        <v>93</v>
      </c>
      <c r="E65" s="42" t="s">
        <v>94</v>
      </c>
      <c r="F65" s="36" t="s">
        <v>224</v>
      </c>
      <c r="G65" s="43">
        <v>437.5</v>
      </c>
      <c r="H65" s="38">
        <f t="shared" si="1"/>
        <v>50312.5</v>
      </c>
      <c r="I65" s="36">
        <v>115</v>
      </c>
      <c r="J65" s="44"/>
      <c r="K65" s="24"/>
    </row>
    <row r="66" spans="1:11" x14ac:dyDescent="0.25">
      <c r="A66" s="31">
        <v>43942</v>
      </c>
      <c r="B66" s="32" t="s">
        <v>242</v>
      </c>
      <c r="C66" s="40" t="s">
        <v>219</v>
      </c>
      <c r="D66" s="41" t="s">
        <v>95</v>
      </c>
      <c r="E66" s="42" t="s">
        <v>96</v>
      </c>
      <c r="F66" s="36" t="s">
        <v>224</v>
      </c>
      <c r="G66" s="43">
        <v>96.6</v>
      </c>
      <c r="H66" s="38">
        <f t="shared" si="1"/>
        <v>193.2</v>
      </c>
      <c r="I66" s="36">
        <v>2</v>
      </c>
      <c r="J66" s="5"/>
      <c r="K66" s="3"/>
    </row>
    <row r="67" spans="1:11" x14ac:dyDescent="0.25">
      <c r="A67" s="31">
        <v>42972</v>
      </c>
      <c r="B67" s="45" t="s">
        <v>221</v>
      </c>
      <c r="C67" s="40" t="s">
        <v>219</v>
      </c>
      <c r="D67" s="41" t="s">
        <v>97</v>
      </c>
      <c r="E67" s="42" t="s">
        <v>98</v>
      </c>
      <c r="F67" s="36" t="s">
        <v>224</v>
      </c>
      <c r="G67" s="43">
        <v>1486.8</v>
      </c>
      <c r="H67" s="38">
        <f t="shared" si="1"/>
        <v>2973.6</v>
      </c>
      <c r="I67" s="36">
        <v>2</v>
      </c>
      <c r="J67" s="44"/>
      <c r="K67" s="3"/>
    </row>
    <row r="68" spans="1:11" x14ac:dyDescent="0.25">
      <c r="A68" s="31">
        <v>44258</v>
      </c>
      <c r="B68" s="32" t="s">
        <v>259</v>
      </c>
      <c r="C68" s="40" t="s">
        <v>219</v>
      </c>
      <c r="D68" s="41" t="s">
        <v>99</v>
      </c>
      <c r="E68" s="42" t="s">
        <v>100</v>
      </c>
      <c r="F68" s="36" t="s">
        <v>224</v>
      </c>
      <c r="G68" s="43">
        <v>186.4</v>
      </c>
      <c r="H68" s="38">
        <f t="shared" si="1"/>
        <v>12116</v>
      </c>
      <c r="I68" s="36">
        <v>65</v>
      </c>
      <c r="J68" s="44"/>
      <c r="K68" s="3"/>
    </row>
    <row r="69" spans="1:11" x14ac:dyDescent="0.25">
      <c r="A69" s="31">
        <v>44258</v>
      </c>
      <c r="B69" s="32" t="s">
        <v>258</v>
      </c>
      <c r="C69" s="40" t="s">
        <v>219</v>
      </c>
      <c r="D69" s="41" t="s">
        <v>101</v>
      </c>
      <c r="E69" s="42" t="s">
        <v>102</v>
      </c>
      <c r="F69" s="36" t="s">
        <v>224</v>
      </c>
      <c r="G69" s="43">
        <v>145.6</v>
      </c>
      <c r="H69" s="38">
        <f t="shared" si="1"/>
        <v>21840</v>
      </c>
      <c r="I69" s="36">
        <v>150</v>
      </c>
      <c r="J69" s="44"/>
      <c r="K69" s="3"/>
    </row>
    <row r="70" spans="1:11" x14ac:dyDescent="0.25">
      <c r="A70" s="31">
        <v>44258</v>
      </c>
      <c r="B70" s="32" t="s">
        <v>260</v>
      </c>
      <c r="C70" s="40" t="s">
        <v>219</v>
      </c>
      <c r="D70" s="41" t="s">
        <v>103</v>
      </c>
      <c r="E70" s="42" t="s">
        <v>104</v>
      </c>
      <c r="F70" s="36" t="s">
        <v>231</v>
      </c>
      <c r="G70" s="43">
        <v>340</v>
      </c>
      <c r="H70" s="38">
        <f t="shared" si="1"/>
        <v>40800</v>
      </c>
      <c r="I70" s="36">
        <v>120</v>
      </c>
      <c r="J70" s="44"/>
      <c r="K70" s="3"/>
    </row>
    <row r="71" spans="1:11" x14ac:dyDescent="0.25">
      <c r="A71" s="31">
        <v>44258</v>
      </c>
      <c r="B71" s="32" t="s">
        <v>258</v>
      </c>
      <c r="C71" s="40" t="s">
        <v>219</v>
      </c>
      <c r="D71" s="41" t="s">
        <v>105</v>
      </c>
      <c r="E71" s="42" t="s">
        <v>106</v>
      </c>
      <c r="F71" s="36" t="s">
        <v>231</v>
      </c>
      <c r="G71" s="43">
        <v>699</v>
      </c>
      <c r="H71" s="38">
        <f t="shared" si="1"/>
        <v>78288</v>
      </c>
      <c r="I71" s="36">
        <v>112</v>
      </c>
      <c r="J71" s="44"/>
      <c r="K71" s="3"/>
    </row>
    <row r="72" spans="1:11" x14ac:dyDescent="0.25">
      <c r="A72" s="31">
        <v>44258</v>
      </c>
      <c r="B72" s="45" t="s">
        <v>258</v>
      </c>
      <c r="C72" s="40" t="s">
        <v>219</v>
      </c>
      <c r="D72" s="41" t="s">
        <v>107</v>
      </c>
      <c r="E72" s="42" t="s">
        <v>108</v>
      </c>
      <c r="F72" s="36" t="s">
        <v>224</v>
      </c>
      <c r="G72" s="43">
        <v>215</v>
      </c>
      <c r="H72" s="38">
        <f t="shared" si="1"/>
        <v>31390</v>
      </c>
      <c r="I72" s="36">
        <v>146</v>
      </c>
      <c r="J72" s="44"/>
      <c r="K72" s="3"/>
    </row>
    <row r="73" spans="1:11" x14ac:dyDescent="0.25">
      <c r="A73" s="31">
        <v>44258</v>
      </c>
      <c r="B73" s="32" t="s">
        <v>258</v>
      </c>
      <c r="C73" s="40" t="s">
        <v>219</v>
      </c>
      <c r="D73" s="41" t="s">
        <v>109</v>
      </c>
      <c r="E73" s="42" t="s">
        <v>110</v>
      </c>
      <c r="F73" s="36" t="s">
        <v>232</v>
      </c>
      <c r="G73" s="43">
        <v>931</v>
      </c>
      <c r="H73" s="38">
        <f t="shared" si="1"/>
        <v>195510</v>
      </c>
      <c r="I73" s="36">
        <v>210</v>
      </c>
      <c r="J73" s="44"/>
      <c r="K73" s="3"/>
    </row>
    <row r="74" spans="1:11" x14ac:dyDescent="0.25">
      <c r="A74" s="31">
        <v>44258</v>
      </c>
      <c r="B74" s="32" t="s">
        <v>258</v>
      </c>
      <c r="C74" s="40" t="s">
        <v>219</v>
      </c>
      <c r="D74" s="41" t="s">
        <v>111</v>
      </c>
      <c r="E74" s="42" t="s">
        <v>112</v>
      </c>
      <c r="F74" s="36" t="s">
        <v>233</v>
      </c>
      <c r="G74" s="43">
        <v>217.4</v>
      </c>
      <c r="H74" s="38">
        <f t="shared" si="1"/>
        <v>40219</v>
      </c>
      <c r="I74" s="36">
        <v>185</v>
      </c>
      <c r="J74" s="44"/>
      <c r="K74" s="3"/>
    </row>
    <row r="75" spans="1:11" x14ac:dyDescent="0.25">
      <c r="A75" s="31">
        <v>43942</v>
      </c>
      <c r="B75" s="32" t="s">
        <v>242</v>
      </c>
      <c r="C75" s="40" t="s">
        <v>219</v>
      </c>
      <c r="D75" s="41" t="s">
        <v>113</v>
      </c>
      <c r="E75" s="42" t="s">
        <v>114</v>
      </c>
      <c r="F75" s="36" t="s">
        <v>232</v>
      </c>
      <c r="G75" s="43">
        <v>60.48</v>
      </c>
      <c r="H75" s="38">
        <f t="shared" si="1"/>
        <v>181.44</v>
      </c>
      <c r="I75" s="36">
        <v>3</v>
      </c>
      <c r="J75" s="44"/>
      <c r="K75" s="24"/>
    </row>
    <row r="76" spans="1:11" x14ac:dyDescent="0.25">
      <c r="A76" s="31">
        <v>44258</v>
      </c>
      <c r="B76" s="32" t="s">
        <v>258</v>
      </c>
      <c r="C76" s="40" t="s">
        <v>219</v>
      </c>
      <c r="D76" s="41" t="s">
        <v>115</v>
      </c>
      <c r="E76" s="42" t="s">
        <v>116</v>
      </c>
      <c r="F76" s="36" t="s">
        <v>232</v>
      </c>
      <c r="G76" s="43">
        <v>337.8</v>
      </c>
      <c r="H76" s="38">
        <f t="shared" si="1"/>
        <v>675.6</v>
      </c>
      <c r="I76" s="36">
        <v>2</v>
      </c>
      <c r="J76" s="44"/>
      <c r="K76" s="24"/>
    </row>
    <row r="77" spans="1:11" x14ac:dyDescent="0.25">
      <c r="A77" s="31">
        <v>44258</v>
      </c>
      <c r="B77" s="32" t="s">
        <v>258</v>
      </c>
      <c r="C77" s="40" t="s">
        <v>219</v>
      </c>
      <c r="D77" s="41" t="s">
        <v>117</v>
      </c>
      <c r="E77" s="42" t="s">
        <v>118</v>
      </c>
      <c r="F77" s="36" t="s">
        <v>232</v>
      </c>
      <c r="G77" s="43">
        <v>167</v>
      </c>
      <c r="H77" s="38">
        <f t="shared" si="1"/>
        <v>31730</v>
      </c>
      <c r="I77" s="36">
        <v>190</v>
      </c>
      <c r="J77" s="44"/>
      <c r="K77" s="3"/>
    </row>
    <row r="78" spans="1:11" x14ac:dyDescent="0.25">
      <c r="A78" s="31">
        <v>43702</v>
      </c>
      <c r="B78" s="45" t="s">
        <v>261</v>
      </c>
      <c r="C78" s="40" t="s">
        <v>219</v>
      </c>
      <c r="D78" s="41" t="s">
        <v>119</v>
      </c>
      <c r="E78" s="42" t="s">
        <v>120</v>
      </c>
      <c r="F78" s="36" t="s">
        <v>232</v>
      </c>
      <c r="G78" s="43">
        <v>360.04</v>
      </c>
      <c r="H78" s="38">
        <f t="shared" ref="H78:H109" si="2">I78*G78</f>
        <v>1440.16</v>
      </c>
      <c r="I78" s="36">
        <v>4</v>
      </c>
      <c r="J78" s="44"/>
      <c r="K78" s="3"/>
    </row>
    <row r="79" spans="1:11" x14ac:dyDescent="0.25">
      <c r="A79" s="31">
        <v>44258</v>
      </c>
      <c r="B79" s="45" t="s">
        <v>258</v>
      </c>
      <c r="C79" s="40" t="s">
        <v>219</v>
      </c>
      <c r="D79" s="41" t="s">
        <v>121</v>
      </c>
      <c r="E79" s="42" t="s">
        <v>262</v>
      </c>
      <c r="F79" s="36" t="s">
        <v>224</v>
      </c>
      <c r="G79" s="43">
        <v>720</v>
      </c>
      <c r="H79" s="38">
        <f t="shared" si="2"/>
        <v>18000</v>
      </c>
      <c r="I79" s="36">
        <v>25</v>
      </c>
      <c r="J79" s="44"/>
      <c r="K79" s="3"/>
    </row>
    <row r="80" spans="1:11" x14ac:dyDescent="0.25">
      <c r="A80" s="31">
        <v>44258</v>
      </c>
      <c r="B80" s="32" t="s">
        <v>258</v>
      </c>
      <c r="C80" s="40" t="s">
        <v>219</v>
      </c>
      <c r="D80" s="41" t="s">
        <v>122</v>
      </c>
      <c r="E80" s="42" t="s">
        <v>123</v>
      </c>
      <c r="F80" s="36" t="s">
        <v>224</v>
      </c>
      <c r="G80" s="43">
        <v>121.35</v>
      </c>
      <c r="H80" s="38">
        <f t="shared" si="2"/>
        <v>15775.5</v>
      </c>
      <c r="I80" s="36">
        <v>130</v>
      </c>
      <c r="J80" s="44"/>
      <c r="K80" s="3"/>
    </row>
    <row r="81" spans="1:13" x14ac:dyDescent="0.25">
      <c r="A81" s="31">
        <v>44258</v>
      </c>
      <c r="B81" s="32" t="s">
        <v>258</v>
      </c>
      <c r="C81" s="40" t="s">
        <v>219</v>
      </c>
      <c r="D81" s="41" t="s">
        <v>124</v>
      </c>
      <c r="E81" s="42" t="s">
        <v>254</v>
      </c>
      <c r="F81" s="36" t="s">
        <v>231</v>
      </c>
      <c r="G81" s="43">
        <v>1535</v>
      </c>
      <c r="H81" s="38">
        <f t="shared" si="2"/>
        <v>168850</v>
      </c>
      <c r="I81" s="36">
        <v>110</v>
      </c>
      <c r="J81" s="44"/>
      <c r="K81" s="3"/>
    </row>
    <row r="82" spans="1:13" x14ac:dyDescent="0.25">
      <c r="A82" s="31">
        <v>44258</v>
      </c>
      <c r="B82" s="32" t="s">
        <v>258</v>
      </c>
      <c r="C82" s="40" t="s">
        <v>219</v>
      </c>
      <c r="D82" s="41" t="s">
        <v>125</v>
      </c>
      <c r="E82" s="42" t="s">
        <v>267</v>
      </c>
      <c r="F82" s="36" t="s">
        <v>224</v>
      </c>
      <c r="G82" s="43">
        <v>186</v>
      </c>
      <c r="H82" s="38">
        <f t="shared" si="2"/>
        <v>13950</v>
      </c>
      <c r="I82" s="36">
        <v>75</v>
      </c>
      <c r="J82" s="5"/>
      <c r="K82" s="3"/>
    </row>
    <row r="83" spans="1:13" x14ac:dyDescent="0.25">
      <c r="A83" s="31">
        <v>44258</v>
      </c>
      <c r="B83" s="32" t="s">
        <v>258</v>
      </c>
      <c r="C83" s="40" t="s">
        <v>219</v>
      </c>
      <c r="D83" s="41" t="s">
        <v>126</v>
      </c>
      <c r="E83" s="42" t="s">
        <v>240</v>
      </c>
      <c r="F83" s="36" t="s">
        <v>224</v>
      </c>
      <c r="G83" s="43">
        <v>79.75</v>
      </c>
      <c r="H83" s="38">
        <f t="shared" si="2"/>
        <v>398.75</v>
      </c>
      <c r="I83" s="36">
        <v>5</v>
      </c>
      <c r="J83" s="44"/>
      <c r="K83" s="3"/>
    </row>
    <row r="84" spans="1:13" x14ac:dyDescent="0.25">
      <c r="A84" s="31">
        <v>44258</v>
      </c>
      <c r="B84" s="45" t="s">
        <v>258</v>
      </c>
      <c r="C84" s="40" t="s">
        <v>219</v>
      </c>
      <c r="D84" s="41" t="s">
        <v>127</v>
      </c>
      <c r="E84" s="42" t="s">
        <v>263</v>
      </c>
      <c r="F84" s="36" t="s">
        <v>224</v>
      </c>
      <c r="G84" s="43">
        <v>498</v>
      </c>
      <c r="H84" s="38">
        <f t="shared" si="2"/>
        <v>14442</v>
      </c>
      <c r="I84" s="36">
        <v>29</v>
      </c>
      <c r="J84" s="44"/>
      <c r="K84" s="3"/>
    </row>
    <row r="85" spans="1:13" x14ac:dyDescent="0.25">
      <c r="A85" s="31">
        <v>44258</v>
      </c>
      <c r="B85" s="32" t="s">
        <v>258</v>
      </c>
      <c r="C85" s="40" t="s">
        <v>219</v>
      </c>
      <c r="D85" s="41" t="s">
        <v>128</v>
      </c>
      <c r="E85" s="42" t="s">
        <v>129</v>
      </c>
      <c r="F85" s="36" t="s">
        <v>231</v>
      </c>
      <c r="G85" s="43">
        <v>849</v>
      </c>
      <c r="H85" s="38">
        <f t="shared" si="2"/>
        <v>157065</v>
      </c>
      <c r="I85" s="36">
        <v>185</v>
      </c>
      <c r="J85" s="44"/>
      <c r="K85" s="3"/>
    </row>
    <row r="86" spans="1:13" x14ac:dyDescent="0.25">
      <c r="A86" s="31">
        <v>44333</v>
      </c>
      <c r="B86" s="32" t="s">
        <v>264</v>
      </c>
      <c r="C86" s="40" t="s">
        <v>219</v>
      </c>
      <c r="D86" s="41" t="s">
        <v>130</v>
      </c>
      <c r="E86" s="42" t="s">
        <v>131</v>
      </c>
      <c r="F86" s="36" t="s">
        <v>231</v>
      </c>
      <c r="G86" s="43">
        <v>1250</v>
      </c>
      <c r="H86" s="38">
        <f t="shared" si="2"/>
        <v>8750</v>
      </c>
      <c r="I86" s="36">
        <v>7</v>
      </c>
      <c r="J86" s="44"/>
      <c r="K86" s="3"/>
      <c r="M86" s="23"/>
    </row>
    <row r="87" spans="1:13" x14ac:dyDescent="0.25">
      <c r="A87" s="31">
        <v>44258</v>
      </c>
      <c r="B87" s="32" t="s">
        <v>258</v>
      </c>
      <c r="C87" s="40" t="s">
        <v>219</v>
      </c>
      <c r="D87" s="41" t="s">
        <v>132</v>
      </c>
      <c r="E87" s="42" t="s">
        <v>133</v>
      </c>
      <c r="F87" s="36" t="s">
        <v>234</v>
      </c>
      <c r="G87" s="43">
        <v>1245</v>
      </c>
      <c r="H87" s="38">
        <f t="shared" si="2"/>
        <v>2490</v>
      </c>
      <c r="I87" s="36">
        <v>2</v>
      </c>
      <c r="J87" s="44"/>
      <c r="K87" s="3"/>
    </row>
    <row r="88" spans="1:13" x14ac:dyDescent="0.25">
      <c r="A88" s="31">
        <v>44258</v>
      </c>
      <c r="B88" s="32" t="s">
        <v>258</v>
      </c>
      <c r="C88" s="40" t="s">
        <v>219</v>
      </c>
      <c r="D88" s="41" t="s">
        <v>134</v>
      </c>
      <c r="E88" s="42" t="s">
        <v>135</v>
      </c>
      <c r="F88" s="36" t="s">
        <v>224</v>
      </c>
      <c r="G88" s="43">
        <v>229</v>
      </c>
      <c r="H88" s="38">
        <f t="shared" si="2"/>
        <v>18320</v>
      </c>
      <c r="I88" s="36">
        <v>80</v>
      </c>
      <c r="J88" s="44"/>
      <c r="K88" s="3"/>
    </row>
    <row r="89" spans="1:13" x14ac:dyDescent="0.25">
      <c r="A89" s="31">
        <v>43944</v>
      </c>
      <c r="B89" s="32" t="s">
        <v>242</v>
      </c>
      <c r="C89" s="40" t="s">
        <v>219</v>
      </c>
      <c r="D89" s="41" t="s">
        <v>136</v>
      </c>
      <c r="E89" s="42" t="s">
        <v>137</v>
      </c>
      <c r="F89" s="36" t="s">
        <v>230</v>
      </c>
      <c r="G89" s="43">
        <v>6567.59</v>
      </c>
      <c r="H89" s="38">
        <f t="shared" si="2"/>
        <v>13135.18</v>
      </c>
      <c r="I89" s="36">
        <v>2</v>
      </c>
      <c r="J89" s="44"/>
      <c r="K89" s="3"/>
    </row>
    <row r="90" spans="1:13" x14ac:dyDescent="0.25">
      <c r="A90" s="31">
        <v>43944</v>
      </c>
      <c r="B90" s="32" t="s">
        <v>242</v>
      </c>
      <c r="C90" s="40" t="s">
        <v>219</v>
      </c>
      <c r="D90" s="41" t="s">
        <v>138</v>
      </c>
      <c r="E90" s="42" t="s">
        <v>139</v>
      </c>
      <c r="F90" s="36" t="s">
        <v>230</v>
      </c>
      <c r="G90" s="43">
        <v>6567.59</v>
      </c>
      <c r="H90" s="38">
        <f t="shared" si="2"/>
        <v>19702.77</v>
      </c>
      <c r="I90" s="36">
        <v>3</v>
      </c>
      <c r="J90" s="44"/>
      <c r="K90" s="3"/>
    </row>
    <row r="91" spans="1:13" x14ac:dyDescent="0.25">
      <c r="A91" s="31">
        <v>44258</v>
      </c>
      <c r="B91" s="32" t="s">
        <v>258</v>
      </c>
      <c r="C91" s="40" t="s">
        <v>219</v>
      </c>
      <c r="D91" s="41" t="s">
        <v>140</v>
      </c>
      <c r="E91" s="46" t="s">
        <v>141</v>
      </c>
      <c r="F91" s="36" t="s">
        <v>224</v>
      </c>
      <c r="G91" s="43">
        <v>304</v>
      </c>
      <c r="H91" s="38">
        <f t="shared" si="2"/>
        <v>28880</v>
      </c>
      <c r="I91" s="36">
        <v>95</v>
      </c>
      <c r="J91" s="44"/>
      <c r="K91" s="24"/>
    </row>
    <row r="92" spans="1:13" x14ac:dyDescent="0.25">
      <c r="A92" s="31">
        <v>43637</v>
      </c>
      <c r="B92" s="45" t="s">
        <v>239</v>
      </c>
      <c r="C92" s="40" t="s">
        <v>219</v>
      </c>
      <c r="D92" s="41" t="s">
        <v>142</v>
      </c>
      <c r="E92" s="42" t="s">
        <v>143</v>
      </c>
      <c r="F92" s="36" t="s">
        <v>224</v>
      </c>
      <c r="G92" s="43">
        <v>410.33</v>
      </c>
      <c r="H92" s="38">
        <f t="shared" si="2"/>
        <v>410.33</v>
      </c>
      <c r="I92" s="36">
        <v>1</v>
      </c>
      <c r="J92" s="44"/>
      <c r="K92" s="3"/>
    </row>
    <row r="93" spans="1:13" x14ac:dyDescent="0.25">
      <c r="A93" s="31">
        <v>43637</v>
      </c>
      <c r="B93" s="45" t="s">
        <v>239</v>
      </c>
      <c r="C93" s="40" t="s">
        <v>219</v>
      </c>
      <c r="D93" s="41" t="s">
        <v>144</v>
      </c>
      <c r="E93" s="42" t="s">
        <v>145</v>
      </c>
      <c r="F93" s="36" t="s">
        <v>224</v>
      </c>
      <c r="G93" s="43">
        <v>410.33</v>
      </c>
      <c r="H93" s="38">
        <f t="shared" si="2"/>
        <v>1230.99</v>
      </c>
      <c r="I93" s="36">
        <v>3</v>
      </c>
      <c r="J93" s="44"/>
      <c r="K93" s="3"/>
    </row>
    <row r="94" spans="1:13" x14ac:dyDescent="0.25">
      <c r="A94" s="31">
        <v>43637</v>
      </c>
      <c r="B94" s="45" t="s">
        <v>239</v>
      </c>
      <c r="C94" s="40" t="s">
        <v>219</v>
      </c>
      <c r="D94" s="41" t="s">
        <v>146</v>
      </c>
      <c r="E94" s="42" t="s">
        <v>147</v>
      </c>
      <c r="F94" s="36" t="s">
        <v>224</v>
      </c>
      <c r="G94" s="43">
        <v>410.33</v>
      </c>
      <c r="H94" s="38">
        <f t="shared" si="2"/>
        <v>1230.99</v>
      </c>
      <c r="I94" s="36">
        <v>3</v>
      </c>
      <c r="J94" s="44"/>
      <c r="K94" s="3"/>
    </row>
    <row r="95" spans="1:13" x14ac:dyDescent="0.25">
      <c r="A95" s="31">
        <v>43637</v>
      </c>
      <c r="B95" s="45" t="s">
        <v>239</v>
      </c>
      <c r="C95" s="40" t="s">
        <v>219</v>
      </c>
      <c r="D95" s="41" t="s">
        <v>148</v>
      </c>
      <c r="E95" s="42" t="s">
        <v>149</v>
      </c>
      <c r="F95" s="36" t="s">
        <v>224</v>
      </c>
      <c r="G95" s="43">
        <v>410.33</v>
      </c>
      <c r="H95" s="38">
        <f t="shared" si="2"/>
        <v>1230.99</v>
      </c>
      <c r="I95" s="36">
        <v>3</v>
      </c>
      <c r="J95" s="44"/>
      <c r="K95" s="3"/>
    </row>
    <row r="96" spans="1:13" x14ac:dyDescent="0.25">
      <c r="A96" s="31">
        <v>44258</v>
      </c>
      <c r="B96" s="45" t="s">
        <v>268</v>
      </c>
      <c r="C96" s="40" t="s">
        <v>219</v>
      </c>
      <c r="D96" s="41" t="s">
        <v>150</v>
      </c>
      <c r="E96" s="42" t="s">
        <v>151</v>
      </c>
      <c r="F96" s="36" t="s">
        <v>224</v>
      </c>
      <c r="G96" s="43">
        <v>5438.4</v>
      </c>
      <c r="H96" s="38">
        <f t="shared" si="2"/>
        <v>10876.8</v>
      </c>
      <c r="I96" s="36">
        <v>2</v>
      </c>
      <c r="J96" s="44"/>
      <c r="K96" s="3"/>
    </row>
    <row r="97" spans="1:11" x14ac:dyDescent="0.25">
      <c r="A97" s="31">
        <v>44258</v>
      </c>
      <c r="B97" s="45" t="s">
        <v>268</v>
      </c>
      <c r="C97" s="40" t="s">
        <v>219</v>
      </c>
      <c r="D97" s="41" t="s">
        <v>152</v>
      </c>
      <c r="E97" s="42" t="s">
        <v>153</v>
      </c>
      <c r="F97" s="36" t="s">
        <v>224</v>
      </c>
      <c r="G97" s="43">
        <v>7017.6</v>
      </c>
      <c r="H97" s="38">
        <f t="shared" si="2"/>
        <v>21052.800000000003</v>
      </c>
      <c r="I97" s="36">
        <v>3</v>
      </c>
      <c r="J97" s="44"/>
      <c r="K97" s="3"/>
    </row>
    <row r="98" spans="1:11" x14ac:dyDescent="0.25">
      <c r="A98" s="31">
        <v>43637</v>
      </c>
      <c r="B98" s="45" t="s">
        <v>239</v>
      </c>
      <c r="C98" s="40" t="s">
        <v>219</v>
      </c>
      <c r="D98" s="41" t="s">
        <v>154</v>
      </c>
      <c r="E98" s="42" t="s">
        <v>155</v>
      </c>
      <c r="F98" s="36" t="s">
        <v>224</v>
      </c>
      <c r="G98" s="43">
        <v>5664</v>
      </c>
      <c r="H98" s="38">
        <f t="shared" si="2"/>
        <v>16992</v>
      </c>
      <c r="I98" s="36">
        <v>3</v>
      </c>
      <c r="J98" s="5"/>
      <c r="K98" s="3"/>
    </row>
    <row r="99" spans="1:11" x14ac:dyDescent="0.25">
      <c r="A99" s="31">
        <v>43637</v>
      </c>
      <c r="B99" s="45" t="s">
        <v>239</v>
      </c>
      <c r="C99" s="40" t="s">
        <v>219</v>
      </c>
      <c r="D99" s="41" t="s">
        <v>156</v>
      </c>
      <c r="E99" s="48" t="s">
        <v>157</v>
      </c>
      <c r="F99" s="36" t="s">
        <v>224</v>
      </c>
      <c r="G99" s="43">
        <v>5664</v>
      </c>
      <c r="H99" s="38">
        <f t="shared" si="2"/>
        <v>16992</v>
      </c>
      <c r="I99" s="36">
        <v>3</v>
      </c>
      <c r="J99" s="5"/>
      <c r="K99" s="3"/>
    </row>
    <row r="100" spans="1:11" x14ac:dyDescent="0.25">
      <c r="A100" s="31">
        <v>43637</v>
      </c>
      <c r="B100" s="45" t="s">
        <v>239</v>
      </c>
      <c r="C100" s="40" t="s">
        <v>219</v>
      </c>
      <c r="D100" s="41" t="s">
        <v>158</v>
      </c>
      <c r="E100" s="48" t="s">
        <v>159</v>
      </c>
      <c r="F100" s="36" t="s">
        <v>224</v>
      </c>
      <c r="G100" s="43">
        <v>5664</v>
      </c>
      <c r="H100" s="38">
        <f t="shared" si="2"/>
        <v>16992</v>
      </c>
      <c r="I100" s="36">
        <v>3</v>
      </c>
      <c r="J100" s="5"/>
      <c r="K100" s="3"/>
    </row>
    <row r="101" spans="1:11" x14ac:dyDescent="0.25">
      <c r="A101" s="31">
        <v>44146</v>
      </c>
      <c r="B101" s="45" t="s">
        <v>255</v>
      </c>
      <c r="C101" s="40" t="s">
        <v>219</v>
      </c>
      <c r="D101" s="41" t="s">
        <v>160</v>
      </c>
      <c r="E101" s="47" t="s">
        <v>209</v>
      </c>
      <c r="F101" s="36" t="s">
        <v>224</v>
      </c>
      <c r="G101" s="43">
        <v>6643.2</v>
      </c>
      <c r="H101" s="38">
        <f t="shared" si="2"/>
        <v>53145.599999999999</v>
      </c>
      <c r="I101" s="36">
        <v>8</v>
      </c>
      <c r="J101" s="5"/>
      <c r="K101" s="3"/>
    </row>
    <row r="102" spans="1:11" x14ac:dyDescent="0.25">
      <c r="A102" s="31">
        <v>43637</v>
      </c>
      <c r="B102" s="45" t="s">
        <v>239</v>
      </c>
      <c r="C102" s="40" t="s">
        <v>219</v>
      </c>
      <c r="D102" s="41" t="s">
        <v>161</v>
      </c>
      <c r="E102" s="47" t="s">
        <v>210</v>
      </c>
      <c r="F102" s="36" t="s">
        <v>224</v>
      </c>
      <c r="G102" s="43">
        <v>7646.4</v>
      </c>
      <c r="H102" s="38">
        <f t="shared" si="2"/>
        <v>15292.8</v>
      </c>
      <c r="I102" s="36">
        <v>2</v>
      </c>
      <c r="J102" s="44"/>
      <c r="K102" s="3"/>
    </row>
    <row r="103" spans="1:11" x14ac:dyDescent="0.25">
      <c r="A103" s="31">
        <v>43637</v>
      </c>
      <c r="B103" s="45" t="s">
        <v>239</v>
      </c>
      <c r="C103" s="40" t="s">
        <v>219</v>
      </c>
      <c r="D103" s="41" t="s">
        <v>162</v>
      </c>
      <c r="E103" s="48" t="s">
        <v>163</v>
      </c>
      <c r="F103" s="36" t="s">
        <v>224</v>
      </c>
      <c r="G103" s="43">
        <v>7646.4</v>
      </c>
      <c r="H103" s="38">
        <f t="shared" si="2"/>
        <v>15292.8</v>
      </c>
      <c r="I103" s="36">
        <v>2</v>
      </c>
      <c r="J103" s="44"/>
      <c r="K103" s="3"/>
    </row>
    <row r="104" spans="1:11" x14ac:dyDescent="0.25">
      <c r="A104" s="31">
        <v>43637</v>
      </c>
      <c r="B104" s="45" t="s">
        <v>239</v>
      </c>
      <c r="C104" s="40" t="s">
        <v>219</v>
      </c>
      <c r="D104" s="41" t="s">
        <v>164</v>
      </c>
      <c r="E104" s="48" t="s">
        <v>165</v>
      </c>
      <c r="F104" s="36" t="s">
        <v>224</v>
      </c>
      <c r="G104" s="43">
        <v>7646.4</v>
      </c>
      <c r="H104" s="38">
        <f t="shared" si="2"/>
        <v>15292.8</v>
      </c>
      <c r="I104" s="36">
        <v>2</v>
      </c>
      <c r="J104" s="44"/>
      <c r="K104" s="3"/>
    </row>
    <row r="105" spans="1:11" x14ac:dyDescent="0.25">
      <c r="A105" s="31">
        <v>43637</v>
      </c>
      <c r="B105" s="45" t="s">
        <v>239</v>
      </c>
      <c r="C105" s="40" t="s">
        <v>219</v>
      </c>
      <c r="D105" s="41" t="s">
        <v>166</v>
      </c>
      <c r="E105" s="48" t="s">
        <v>167</v>
      </c>
      <c r="F105" s="36" t="s">
        <v>224</v>
      </c>
      <c r="G105" s="43">
        <v>2520</v>
      </c>
      <c r="H105" s="38">
        <f t="shared" si="2"/>
        <v>5040</v>
      </c>
      <c r="I105" s="36">
        <v>2</v>
      </c>
      <c r="J105" s="44"/>
      <c r="K105" s="3"/>
    </row>
    <row r="106" spans="1:11" x14ac:dyDescent="0.25">
      <c r="A106" s="31">
        <v>43637</v>
      </c>
      <c r="B106" s="45" t="s">
        <v>239</v>
      </c>
      <c r="C106" s="40" t="s">
        <v>219</v>
      </c>
      <c r="D106" s="41" t="s">
        <v>168</v>
      </c>
      <c r="E106" s="48" t="s">
        <v>169</v>
      </c>
      <c r="F106" s="36" t="s">
        <v>224</v>
      </c>
      <c r="G106" s="43">
        <v>8496</v>
      </c>
      <c r="H106" s="38">
        <f t="shared" si="2"/>
        <v>33984</v>
      </c>
      <c r="I106" s="36">
        <v>4</v>
      </c>
      <c r="J106" s="44"/>
      <c r="K106" s="3"/>
    </row>
    <row r="107" spans="1:11" x14ac:dyDescent="0.25">
      <c r="A107" s="31">
        <v>43637</v>
      </c>
      <c r="B107" s="45" t="s">
        <v>239</v>
      </c>
      <c r="C107" s="40" t="s">
        <v>219</v>
      </c>
      <c r="D107" s="41" t="s">
        <v>170</v>
      </c>
      <c r="E107" s="48" t="s">
        <v>171</v>
      </c>
      <c r="F107" s="36" t="s">
        <v>224</v>
      </c>
      <c r="G107" s="43">
        <v>5573.9</v>
      </c>
      <c r="H107" s="38">
        <f t="shared" si="2"/>
        <v>22295.599999999999</v>
      </c>
      <c r="I107" s="36">
        <v>4</v>
      </c>
      <c r="J107" s="44"/>
      <c r="K107" s="3"/>
    </row>
    <row r="108" spans="1:11" x14ac:dyDescent="0.25">
      <c r="A108" s="31">
        <v>43637</v>
      </c>
      <c r="B108" s="45" t="s">
        <v>239</v>
      </c>
      <c r="C108" s="40" t="s">
        <v>219</v>
      </c>
      <c r="D108" s="41" t="s">
        <v>172</v>
      </c>
      <c r="E108" s="48" t="s">
        <v>211</v>
      </c>
      <c r="F108" s="36" t="s">
        <v>224</v>
      </c>
      <c r="G108" s="43">
        <v>5573.9</v>
      </c>
      <c r="H108" s="38">
        <f t="shared" si="2"/>
        <v>22295.599999999999</v>
      </c>
      <c r="I108" s="36">
        <v>4</v>
      </c>
      <c r="J108" s="44"/>
      <c r="K108" s="3"/>
    </row>
    <row r="109" spans="1:11" x14ac:dyDescent="0.25">
      <c r="A109" s="31">
        <v>43637</v>
      </c>
      <c r="B109" s="45" t="s">
        <v>239</v>
      </c>
      <c r="C109" s="40" t="s">
        <v>219</v>
      </c>
      <c r="D109" s="41" t="s">
        <v>173</v>
      </c>
      <c r="E109" s="48" t="s">
        <v>174</v>
      </c>
      <c r="F109" s="36" t="s">
        <v>224</v>
      </c>
      <c r="G109" s="43">
        <v>5573.9</v>
      </c>
      <c r="H109" s="38">
        <f t="shared" si="2"/>
        <v>22295.599999999999</v>
      </c>
      <c r="I109" s="36">
        <v>4</v>
      </c>
      <c r="J109" s="44"/>
      <c r="K109" s="3"/>
    </row>
    <row r="110" spans="1:11" x14ac:dyDescent="0.25">
      <c r="A110" s="31">
        <v>44258</v>
      </c>
      <c r="B110" s="45" t="s">
        <v>268</v>
      </c>
      <c r="C110" s="40" t="s">
        <v>219</v>
      </c>
      <c r="D110" s="41" t="s">
        <v>175</v>
      </c>
      <c r="E110" s="48" t="s">
        <v>176</v>
      </c>
      <c r="F110" s="36" t="s">
        <v>224</v>
      </c>
      <c r="G110" s="43">
        <v>8496</v>
      </c>
      <c r="H110" s="38">
        <f t="shared" ref="H110:H124" si="3">I110*G110</f>
        <v>33984</v>
      </c>
      <c r="I110" s="36">
        <v>4</v>
      </c>
      <c r="J110" s="44"/>
      <c r="K110" s="3"/>
    </row>
    <row r="111" spans="1:11" x14ac:dyDescent="0.25">
      <c r="A111" s="31">
        <v>44258</v>
      </c>
      <c r="B111" s="45" t="s">
        <v>268</v>
      </c>
      <c r="C111" s="40" t="s">
        <v>219</v>
      </c>
      <c r="D111" s="41" t="s">
        <v>177</v>
      </c>
      <c r="E111" s="48" t="s">
        <v>178</v>
      </c>
      <c r="F111" s="36" t="s">
        <v>224</v>
      </c>
      <c r="G111" s="43">
        <v>10761.6</v>
      </c>
      <c r="H111" s="38">
        <f t="shared" si="3"/>
        <v>43046.400000000001</v>
      </c>
      <c r="I111" s="36">
        <v>4</v>
      </c>
      <c r="J111" s="44"/>
      <c r="K111" s="3"/>
    </row>
    <row r="112" spans="1:11" x14ac:dyDescent="0.25">
      <c r="A112" s="31">
        <v>44258</v>
      </c>
      <c r="B112" s="45" t="s">
        <v>268</v>
      </c>
      <c r="C112" s="40" t="s">
        <v>219</v>
      </c>
      <c r="D112" s="41" t="s">
        <v>179</v>
      </c>
      <c r="E112" s="48" t="s">
        <v>180</v>
      </c>
      <c r="F112" s="36" t="s">
        <v>224</v>
      </c>
      <c r="G112" s="43">
        <v>10761.6</v>
      </c>
      <c r="H112" s="38">
        <f t="shared" si="3"/>
        <v>43046.400000000001</v>
      </c>
      <c r="I112" s="36">
        <v>4</v>
      </c>
      <c r="J112" s="44"/>
      <c r="K112" s="3"/>
    </row>
    <row r="113" spans="1:11" x14ac:dyDescent="0.25">
      <c r="A113" s="31">
        <v>44258</v>
      </c>
      <c r="B113" s="45" t="s">
        <v>268</v>
      </c>
      <c r="C113" s="40" t="s">
        <v>219</v>
      </c>
      <c r="D113" s="41" t="s">
        <v>181</v>
      </c>
      <c r="E113" s="48" t="s">
        <v>182</v>
      </c>
      <c r="F113" s="36" t="s">
        <v>224</v>
      </c>
      <c r="G113" s="43">
        <v>10761.6</v>
      </c>
      <c r="H113" s="38">
        <f t="shared" si="3"/>
        <v>43046.400000000001</v>
      </c>
      <c r="I113" s="36">
        <v>4</v>
      </c>
      <c r="J113" s="44"/>
      <c r="K113" s="3"/>
    </row>
    <row r="114" spans="1:11" x14ac:dyDescent="0.25">
      <c r="A114" s="31">
        <v>43637</v>
      </c>
      <c r="B114" s="45" t="s">
        <v>239</v>
      </c>
      <c r="C114" s="40" t="s">
        <v>219</v>
      </c>
      <c r="D114" s="41" t="s">
        <v>183</v>
      </c>
      <c r="E114" s="48" t="s">
        <v>212</v>
      </c>
      <c r="F114" s="36" t="s">
        <v>224</v>
      </c>
      <c r="G114" s="43">
        <v>7363.2</v>
      </c>
      <c r="H114" s="38">
        <f t="shared" si="3"/>
        <v>44179.199999999997</v>
      </c>
      <c r="I114" s="36">
        <v>6</v>
      </c>
      <c r="J114" s="44"/>
      <c r="K114" s="3"/>
    </row>
    <row r="115" spans="1:11" x14ac:dyDescent="0.25">
      <c r="A115" s="31">
        <v>43637</v>
      </c>
      <c r="B115" s="45" t="s">
        <v>239</v>
      </c>
      <c r="C115" s="40" t="s">
        <v>219</v>
      </c>
      <c r="D115" s="41" t="s">
        <v>184</v>
      </c>
      <c r="E115" s="48" t="s">
        <v>213</v>
      </c>
      <c r="F115" s="36" t="s">
        <v>224</v>
      </c>
      <c r="G115" s="43">
        <v>7929.6</v>
      </c>
      <c r="H115" s="38">
        <f t="shared" si="3"/>
        <v>47577.600000000006</v>
      </c>
      <c r="I115" s="36">
        <v>6</v>
      </c>
      <c r="J115" s="44"/>
      <c r="K115" s="3"/>
    </row>
    <row r="116" spans="1:11" x14ac:dyDescent="0.25">
      <c r="A116" s="31">
        <v>43637</v>
      </c>
      <c r="B116" s="45" t="s">
        <v>239</v>
      </c>
      <c r="C116" s="40" t="s">
        <v>219</v>
      </c>
      <c r="D116" s="41" t="s">
        <v>185</v>
      </c>
      <c r="E116" s="48" t="s">
        <v>214</v>
      </c>
      <c r="F116" s="36" t="s">
        <v>224</v>
      </c>
      <c r="G116" s="43">
        <v>7929.6</v>
      </c>
      <c r="H116" s="38">
        <f t="shared" si="3"/>
        <v>47577.600000000006</v>
      </c>
      <c r="I116" s="36">
        <v>6</v>
      </c>
      <c r="J116" s="44"/>
      <c r="K116" s="3"/>
    </row>
    <row r="117" spans="1:11" x14ac:dyDescent="0.25">
      <c r="A117" s="31">
        <v>43637</v>
      </c>
      <c r="B117" s="45" t="s">
        <v>239</v>
      </c>
      <c r="C117" s="40" t="s">
        <v>219</v>
      </c>
      <c r="D117" s="41" t="s">
        <v>186</v>
      </c>
      <c r="E117" s="48" t="s">
        <v>215</v>
      </c>
      <c r="F117" s="36" t="s">
        <v>224</v>
      </c>
      <c r="G117" s="43">
        <v>7929.6</v>
      </c>
      <c r="H117" s="38">
        <f t="shared" si="3"/>
        <v>47577.600000000006</v>
      </c>
      <c r="I117" s="36">
        <v>6</v>
      </c>
      <c r="J117" s="44"/>
      <c r="K117" s="3"/>
    </row>
    <row r="118" spans="1:11" x14ac:dyDescent="0.25">
      <c r="A118" s="31">
        <v>44064</v>
      </c>
      <c r="B118" s="45" t="s">
        <v>256</v>
      </c>
      <c r="C118" s="40" t="s">
        <v>219</v>
      </c>
      <c r="D118" s="41" t="s">
        <v>187</v>
      </c>
      <c r="E118" s="47" t="s">
        <v>188</v>
      </c>
      <c r="F118" s="36" t="s">
        <v>224</v>
      </c>
      <c r="G118" s="43">
        <v>790</v>
      </c>
      <c r="H118" s="38">
        <f t="shared" si="3"/>
        <v>23700</v>
      </c>
      <c r="I118" s="36">
        <v>30</v>
      </c>
      <c r="J118" s="44"/>
      <c r="K118" s="3"/>
    </row>
    <row r="119" spans="1:11" x14ac:dyDescent="0.25">
      <c r="A119" s="31">
        <v>42794</v>
      </c>
      <c r="B119" s="45" t="s">
        <v>222</v>
      </c>
      <c r="C119" s="40" t="s">
        <v>219</v>
      </c>
      <c r="D119" s="41" t="s">
        <v>189</v>
      </c>
      <c r="E119" s="47" t="s">
        <v>190</v>
      </c>
      <c r="F119" s="36" t="s">
        <v>224</v>
      </c>
      <c r="G119" s="43">
        <v>3964.8</v>
      </c>
      <c r="H119" s="38">
        <f t="shared" si="3"/>
        <v>3964.8</v>
      </c>
      <c r="I119" s="36">
        <v>1</v>
      </c>
      <c r="J119" s="44"/>
      <c r="K119" s="3"/>
    </row>
    <row r="120" spans="1:11" x14ac:dyDescent="0.25">
      <c r="A120" s="31">
        <v>42794</v>
      </c>
      <c r="B120" s="45" t="s">
        <v>222</v>
      </c>
      <c r="C120" s="40" t="s">
        <v>219</v>
      </c>
      <c r="D120" s="41" t="s">
        <v>191</v>
      </c>
      <c r="E120" s="47" t="s">
        <v>192</v>
      </c>
      <c r="F120" s="36" t="s">
        <v>224</v>
      </c>
      <c r="G120" s="43">
        <v>5664</v>
      </c>
      <c r="H120" s="38">
        <f t="shared" si="3"/>
        <v>5664</v>
      </c>
      <c r="I120" s="36">
        <v>1</v>
      </c>
      <c r="J120" s="44"/>
      <c r="K120" s="3"/>
    </row>
    <row r="121" spans="1:11" x14ac:dyDescent="0.25">
      <c r="A121" s="31">
        <v>42794</v>
      </c>
      <c r="B121" s="45" t="s">
        <v>222</v>
      </c>
      <c r="C121" s="40" t="s">
        <v>219</v>
      </c>
      <c r="D121" s="41" t="s">
        <v>193</v>
      </c>
      <c r="E121" s="47" t="s">
        <v>194</v>
      </c>
      <c r="F121" s="36" t="s">
        <v>224</v>
      </c>
      <c r="G121" s="43">
        <v>2265.6</v>
      </c>
      <c r="H121" s="38">
        <f t="shared" si="3"/>
        <v>2265.6</v>
      </c>
      <c r="I121" s="36">
        <v>1</v>
      </c>
      <c r="J121" s="44"/>
      <c r="K121" s="3"/>
    </row>
    <row r="122" spans="1:11" x14ac:dyDescent="0.25">
      <c r="A122" s="31">
        <v>42794</v>
      </c>
      <c r="B122" s="45" t="s">
        <v>222</v>
      </c>
      <c r="C122" s="40" t="s">
        <v>219</v>
      </c>
      <c r="D122" s="41" t="s">
        <v>195</v>
      </c>
      <c r="E122" s="47" t="s">
        <v>196</v>
      </c>
      <c r="F122" s="36" t="s">
        <v>224</v>
      </c>
      <c r="G122" s="43">
        <v>2546.8000000000002</v>
      </c>
      <c r="H122" s="38">
        <f t="shared" si="3"/>
        <v>2546.8000000000002</v>
      </c>
      <c r="I122" s="36">
        <v>1</v>
      </c>
      <c r="J122" s="44"/>
      <c r="K122" s="3"/>
    </row>
    <row r="123" spans="1:11" x14ac:dyDescent="0.25">
      <c r="A123" s="31">
        <v>42794</v>
      </c>
      <c r="B123" s="45" t="s">
        <v>222</v>
      </c>
      <c r="C123" s="40" t="s">
        <v>219</v>
      </c>
      <c r="D123" s="41" t="s">
        <v>197</v>
      </c>
      <c r="E123" s="47" t="s">
        <v>198</v>
      </c>
      <c r="F123" s="36" t="s">
        <v>224</v>
      </c>
      <c r="G123" s="43">
        <v>3327.6</v>
      </c>
      <c r="H123" s="38">
        <f t="shared" si="3"/>
        <v>3327.6</v>
      </c>
      <c r="I123" s="36">
        <v>1</v>
      </c>
      <c r="J123" s="44"/>
      <c r="K123" s="3"/>
    </row>
    <row r="124" spans="1:11" x14ac:dyDescent="0.25">
      <c r="A124" s="31">
        <v>42794</v>
      </c>
      <c r="B124" s="45" t="s">
        <v>222</v>
      </c>
      <c r="C124" s="40" t="s">
        <v>219</v>
      </c>
      <c r="D124" s="41" t="s">
        <v>199</v>
      </c>
      <c r="E124" s="47" t="s">
        <v>200</v>
      </c>
      <c r="F124" s="36" t="s">
        <v>224</v>
      </c>
      <c r="G124" s="43">
        <v>2265.6</v>
      </c>
      <c r="H124" s="38">
        <f t="shared" si="3"/>
        <v>2265.6</v>
      </c>
      <c r="I124" s="36">
        <v>1</v>
      </c>
      <c r="J124" s="44"/>
      <c r="K124" s="3"/>
    </row>
    <row r="125" spans="1:11" ht="22.5" x14ac:dyDescent="0.25">
      <c r="A125" s="23"/>
      <c r="B125" s="49"/>
      <c r="C125" s="50"/>
      <c r="D125" s="50"/>
      <c r="E125" s="50"/>
      <c r="F125" s="51" t="s">
        <v>257</v>
      </c>
      <c r="G125" s="52"/>
      <c r="H125" s="38">
        <f>SUM(H14:H124)</f>
        <v>2883584.1600000006</v>
      </c>
      <c r="I125" s="36"/>
      <c r="J125" s="44"/>
      <c r="K125" s="3"/>
    </row>
    <row r="126" spans="1:11" x14ac:dyDescent="0.25">
      <c r="B126" s="3"/>
      <c r="C126" s="3"/>
      <c r="D126" s="12"/>
      <c r="E126" s="27"/>
      <c r="F126" s="28"/>
      <c r="G126" s="22"/>
      <c r="H126" s="25"/>
      <c r="I126" s="3"/>
      <c r="J126" s="5"/>
      <c r="K126" s="3"/>
    </row>
    <row r="127" spans="1:11" x14ac:dyDescent="0.25">
      <c r="B127" s="3"/>
      <c r="C127" s="3"/>
      <c r="D127" s="13"/>
      <c r="E127" s="14" t="s">
        <v>243</v>
      </c>
      <c r="F127" s="28"/>
      <c r="G127" s="3"/>
      <c r="H127" s="3"/>
      <c r="I127" s="3"/>
      <c r="J127" s="5"/>
      <c r="K127" s="3"/>
    </row>
    <row r="128" spans="1:11" x14ac:dyDescent="0.25">
      <c r="B128" s="3"/>
      <c r="C128" s="3"/>
      <c r="D128" s="15"/>
      <c r="E128" s="16" t="s">
        <v>244</v>
      </c>
      <c r="F128" s="28"/>
      <c r="G128" s="3"/>
      <c r="H128" s="3"/>
      <c r="I128" s="3"/>
      <c r="J128" s="5"/>
      <c r="K128" s="3"/>
    </row>
    <row r="129" spans="2:12" x14ac:dyDescent="0.25">
      <c r="B129" s="3"/>
      <c r="C129" s="3"/>
      <c r="D129" s="17"/>
      <c r="E129" s="29" t="s">
        <v>201</v>
      </c>
      <c r="F129" s="28"/>
      <c r="G129" s="3"/>
      <c r="H129" s="3"/>
      <c r="I129" s="3"/>
      <c r="J129" s="5"/>
      <c r="K129" s="3"/>
    </row>
    <row r="130" spans="2:12" x14ac:dyDescent="0.25">
      <c r="E130" s="30"/>
      <c r="F130" s="30"/>
      <c r="J130" s="3"/>
      <c r="K130" s="3"/>
      <c r="L130" s="26"/>
    </row>
    <row r="131" spans="2:12" x14ac:dyDescent="0.25">
      <c r="J131" s="3"/>
      <c r="K131" s="3"/>
    </row>
    <row r="132" spans="2:12" x14ac:dyDescent="0.25">
      <c r="J132" s="3"/>
      <c r="K132" s="22"/>
      <c r="L132" s="26"/>
    </row>
    <row r="133" spans="2:12" x14ac:dyDescent="0.25">
      <c r="J133" s="3"/>
      <c r="K133" s="3"/>
    </row>
  </sheetData>
  <mergeCells count="6">
    <mergeCell ref="B11:E11"/>
    <mergeCell ref="A6:I6"/>
    <mergeCell ref="A7:I7"/>
    <mergeCell ref="A8:I8"/>
    <mergeCell ref="A9:I9"/>
    <mergeCell ref="A10:I10"/>
  </mergeCells>
  <pageMargins left="0.7" right="0.7" top="0.75" bottom="0.75" header="0.3" footer="0.3"/>
  <pageSetup paperSize="9" scale="9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</dc:creator>
  <cp:lastModifiedBy>Florian</cp:lastModifiedBy>
  <cp:lastPrinted>2021-09-30T13:54:47Z</cp:lastPrinted>
  <dcterms:created xsi:type="dcterms:W3CDTF">2019-02-05T20:39:27Z</dcterms:created>
  <dcterms:modified xsi:type="dcterms:W3CDTF">2021-10-18T12:31:02Z</dcterms:modified>
</cp:coreProperties>
</file>