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TRANSPARENCIA MIDE\17.finanzas\A.balance general\2025\1.-ENERO\TRANSPARENCIA ENERO 2025 MINISTERIO DE DEFENSA\"/>
    </mc:Choice>
  </mc:AlternateContent>
  <xr:revisionPtr revIDLastSave="0" documentId="13_ncr:1_{6995AE13-E10C-4B5A-AF4F-5195E73DD558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ESUPUESTO APROBADO 2025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8" i="13" l="1"/>
  <c r="B28" i="13"/>
  <c r="B38" i="13"/>
  <c r="B47" i="13"/>
  <c r="B54" i="13"/>
  <c r="B69" i="13"/>
  <c r="B64" i="13"/>
  <c r="B12" i="13"/>
  <c r="C12" i="13"/>
  <c r="C64" i="13"/>
  <c r="C54" i="13"/>
  <c r="C38" i="13"/>
  <c r="C28" i="13"/>
  <c r="C18" i="13"/>
  <c r="C83" i="13"/>
  <c r="C80" i="13"/>
  <c r="C76" i="13"/>
  <c r="C69" i="13"/>
  <c r="C47" i="13"/>
  <c r="C85" i="13" l="1"/>
  <c r="B85" i="13" l="1"/>
  <c r="B83" i="13" l="1"/>
  <c r="B80" i="13"/>
  <c r="B77" i="13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<sst xmlns="http://schemas.openxmlformats.org/spreadsheetml/2006/main" count="85" uniqueCount="85">
  <si>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</si>
  <si>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</si>
  <si>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</si>
  <si>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</si>
  <si>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</si>
  <si>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</si>
  <si>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</si>
  <si>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</si>
  <si>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</si>
  <si>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</si>
  <si>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</si>
  <si>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</si>
  <si>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</si>
  <si>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</si>
  <si>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</si>
  <si>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</si>
  <si>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</si>
  <si>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</si>
  <si>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</si>
  <si>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</si>
  <si>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</si>
  <si>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</si>
  <si>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</si>
  <si>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</si>
  <si>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</si>
  <si>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</si>
  <si>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</si>
  <si>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</si>
  <si>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</si>
  <si>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</si>
  <si>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</si>
  <si>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</si>
  <si>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</si>
  <si>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</si>
  <si>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</si>
  <si>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</si>
  <si>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</si>
  <si>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</si>
  <si>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</si>
  <si>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</si>
  <si>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</si>
  <si>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</si>
  <si>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</si>
  <si>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</si>
  <si>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</si>
  <si>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</si>
  <si>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</si>
  <si>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</si>
  <si>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</si>
  <si>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</si>
  <si>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</si>
  <si>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</si>
  <si>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</si>
  <si>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</si>
  <si>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</si>
  <si>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</si>
  <si>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</si>
  <si>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</si>
  <si>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</si>
  <si>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</si>
  <si>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</si>
  <si>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</si>
  <si>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</si>
  <si>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</si>
  <si>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</si>
  <si>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</si>
  <si>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</si>
  <si>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</si>
  <si>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</si>
  <si>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</si>
  <si>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</si>
  <si>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</si>
  <si>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</si>
  <si>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</si>
  <si>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MINISTERIO DE DEFENSA</t>
  </si>
  <si>
    <t>2.4.6 - SUBVENCIONES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</si>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</sst>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2" fillId="2" borderId="0" xfId="0" applyFont="1" applyFill="1" applyAlignment="1">
      <alignment vertical="center" wrapText="1"/>
    </xf>
    <xf numFmtId="43" fontId="0" fillId="0" borderId="0" xfId="1" applyFont="1"/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vertical="top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0" fillId="3" borderId="0" xfId="0" applyFill="1"/>
    <xf numFmtId="0" fontId="1" fillId="0" borderId="1" xfId="0" applyFont="1" applyBorder="1" applyAlignment="1">
      <alignment horizontal="left"/>
    </xf>
    <xf numFmtId="43" fontId="1" fillId="0" borderId="1" xfId="1" applyFont="1" applyBorder="1"/>
    <xf numFmtId="165" fontId="1" fillId="0" borderId="1" xfId="0" applyNumberFormat="1" applyFont="1" applyBorder="1"/>
    <xf numFmtId="0" fontId="1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1" fillId="0" borderId="3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39" fontId="0" fillId="0" borderId="0" xfId="1" applyNumberFormat="1" applyFont="1" applyFill="1" applyAlignment="1">
      <alignment horizontal="right"/>
    </xf>
    <xf numFmtId="43" fontId="1" fillId="0" borderId="0" xfId="1" applyFont="1" applyFill="1" applyAlignment="1">
      <alignment horizontal="right"/>
    </xf>
    <xf numFmtId="43" fontId="0" fillId="0" borderId="0" xfId="1" applyFont="1" applyFill="1" applyAlignment="1">
      <alignment horizontal="right"/>
    </xf>
    <xf numFmtId="4" fontId="1" fillId="0" borderId="0" xfId="0" applyNumberFormat="1" applyFont="1" applyAlignment="1">
      <alignment horizontal="right"/>
    </xf>
    <xf numFmtId="39" fontId="1" fillId="0" borderId="0" xfId="1" applyNumberFormat="1" applyFont="1" applyFill="1" applyAlignment="1">
      <alignment horizontal="right"/>
    </xf>
    <xf numFmtId="39" fontId="1" fillId="0" borderId="1" xfId="1" applyNumberFormat="1" applyFont="1" applyFill="1" applyBorder="1" applyAlignment="1">
      <alignment horizontal="right"/>
    </xf>
    <xf numFmtId="39" fontId="1" fillId="0" borderId="0" xfId="1" applyNumberFormat="1" applyFont="1" applyAlignment="1">
      <alignment horizontal="right"/>
    </xf>
    <xf numFmtId="43" fontId="1" fillId="2" borderId="3" xfId="1" applyFont="1" applyFill="1" applyBorder="1" applyAlignment="1">
      <alignment horizontal="right" vertical="center" wrapText="1"/>
    </xf>
    <xf numFmtId="43" fontId="1" fillId="2" borderId="3" xfId="1" applyFont="1" applyFill="1" applyBorder="1" applyAlignment="1">
      <alignment vertical="center" wrapText="1"/>
    </xf>
    <xf numFmtId="43" fontId="0" fillId="0" borderId="0" xfId="1" applyFont="1" applyAlignment="1">
      <alignment horizontal="right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523876</xdr:colOff>
      <xdr:row>2</xdr:row>
      <xdr:rowOff>142875</xdr:rowOff>
    </xdr:from>
    <xdr:to>
      <xdr:col>3</xdr:col>
      <xdr:colOff>9526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239001" y="523875"/>
          <a:ext cx="20383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552449</xdr:colOff>
      <xdr:row>2</xdr:row>
      <xdr:rowOff>133350</xdr:rowOff>
    </xdr:from>
    <xdr:to>
      <xdr:col>3</xdr:col>
      <xdr:colOff>0</xdr:colOff>
      <xdr:row>4</xdr:row>
      <xdr:rowOff>161925</xdr:rowOff>
    </xdr:to>
    <xdr:pic>
      <xdr:nvPicPr>
        <xdr:cNvPr id="5" name="Picture 4" descr="Logo SEF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67574" y="514350"/>
          <a:ext cx="2000251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N90"/>
  <sheetViews>
    <sheetView tabSelected="1" view="pageLayout" workbookViewId="0">
      <selection activeCell="D9" sqref="D9"/>
    </sheetView>
  </sheetViews>
  <sheetFormatPr baseColWidth="10" defaultColWidth="11.44140625" defaultRowHeight="14.4" x14ac:dyDescent="0.3"/>
  <cols>
    <col min="1" max="1" width="93.6640625" bestFit="1" customWidth="1"/>
    <col min="2" max="2" width="18.109375" style="3" bestFit="1" customWidth="1"/>
    <col min="3" max="3" width="17.5546875" bestFit="1" customWidth="1"/>
  </cols>
  <sheetData>
    <row r="3" spans="1:14" ht="28.5" customHeight="1" x14ac:dyDescent="0.3">
      <c r="A3" s="30" t="s">
        <v>74</v>
      </c>
      <c r="B3" s="31"/>
      <c r="C3" s="31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21" customHeight="1" x14ac:dyDescent="0.3">
      <c r="A4" s="32"/>
      <c r="B4" s="33"/>
      <c r="C4" s="33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15.6" x14ac:dyDescent="0.3">
      <c r="A5" s="34" t="s">
        <v>84</v>
      </c>
      <c r="B5" s="35"/>
      <c r="C5" s="35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ht="15.75" customHeight="1" x14ac:dyDescent="0.3">
      <c r="A6" s="36" t="s">
        <v>76</v>
      </c>
      <c r="B6" s="37"/>
      <c r="C6" s="3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5.75" customHeight="1" x14ac:dyDescent="0.3">
      <c r="A7" s="36" t="s">
        <v>33</v>
      </c>
      <c r="B7" s="37"/>
      <c r="C7" s="37"/>
      <c r="D7" s="8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15" thickBot="1" x14ac:dyDescent="0.35"/>
    <row r="9" spans="1:14" ht="15" customHeight="1" x14ac:dyDescent="0.3">
      <c r="A9" s="2" t="s">
        <v>77</v>
      </c>
      <c r="B9" s="28" t="s">
        <v>34</v>
      </c>
      <c r="C9" s="28" t="s">
        <v>35</v>
      </c>
      <c r="D9" s="9"/>
    </row>
    <row r="10" spans="1:14" ht="23.25" customHeight="1" thickBot="1" x14ac:dyDescent="0.35">
      <c r="A10" s="2"/>
      <c r="B10" s="29"/>
      <c r="C10" s="29"/>
      <c r="D10" s="9"/>
    </row>
    <row r="11" spans="1:14" x14ac:dyDescent="0.3">
      <c r="A11" s="10" t="s">
        <v>0</v>
      </c>
      <c r="B11" s="11"/>
      <c r="C11" s="12"/>
      <c r="D11" s="9"/>
    </row>
    <row r="12" spans="1:14" ht="14.4" customHeight="1" x14ac:dyDescent="0.3">
      <c r="A12" s="13" t="s">
        <v>1</v>
      </c>
      <c r="B12" s="19">
        <f>+B13+B14+B15+B16+B17</f>
        <v>1548158549</v>
      </c>
      <c r="C12" s="19">
        <f>+C13+C14+C15+C16+C17</f>
        <v>-46391826</v>
      </c>
      <c r="D12" s="9"/>
    </row>
    <row r="13" spans="1:14" x14ac:dyDescent="0.3">
      <c r="A13" s="14" t="s">
        <v>2</v>
      </c>
      <c r="B13" s="27">
        <v>1463651181</v>
      </c>
      <c r="C13" s="20">
        <v>-165457341</v>
      </c>
      <c r="D13" s="9"/>
    </row>
    <row r="14" spans="1:14" x14ac:dyDescent="0.3">
      <c r="A14" s="14" t="s">
        <v>3</v>
      </c>
      <c r="B14" s="20">
        <v>69215695</v>
      </c>
      <c r="C14" s="20">
        <v>117300000</v>
      </c>
      <c r="D14" s="9"/>
    </row>
    <row r="15" spans="1:14" x14ac:dyDescent="0.3">
      <c r="A15" s="14" t="s">
        <v>36</v>
      </c>
      <c r="B15" s="20">
        <v>0</v>
      </c>
      <c r="C15" s="20">
        <v>0</v>
      </c>
      <c r="D15" s="9"/>
    </row>
    <row r="16" spans="1:14" x14ac:dyDescent="0.3">
      <c r="A16" s="14" t="s">
        <v>4</v>
      </c>
      <c r="B16" s="20">
        <v>0</v>
      </c>
      <c r="C16" s="20">
        <v>0</v>
      </c>
      <c r="D16" s="9"/>
    </row>
    <row r="17" spans="1:4" x14ac:dyDescent="0.3">
      <c r="A17" s="14" t="s">
        <v>5</v>
      </c>
      <c r="B17" s="20">
        <v>15291673</v>
      </c>
      <c r="C17" s="20">
        <v>1765515</v>
      </c>
      <c r="D17" s="9"/>
    </row>
    <row r="18" spans="1:4" x14ac:dyDescent="0.3">
      <c r="A18" s="13" t="s">
        <v>6</v>
      </c>
      <c r="B18" s="19">
        <f>+B19+B20+B21+B22+B23+B24+B25+B26+B27</f>
        <v>1538943770</v>
      </c>
      <c r="C18" s="19">
        <f>+C19+C20+C21+C22+C23+C24+C25+C26+C27</f>
        <v>-808674192</v>
      </c>
      <c r="D18" s="9"/>
    </row>
    <row r="19" spans="1:4" x14ac:dyDescent="0.3">
      <c r="A19" s="14" t="s">
        <v>7</v>
      </c>
      <c r="B19" s="20">
        <v>165496780</v>
      </c>
      <c r="C19" s="20">
        <v>0</v>
      </c>
      <c r="D19" s="9"/>
    </row>
    <row r="20" spans="1:4" x14ac:dyDescent="0.3">
      <c r="A20" s="14" t="s">
        <v>8</v>
      </c>
      <c r="B20" s="20">
        <v>19700000</v>
      </c>
      <c r="C20" s="20">
        <v>0</v>
      </c>
      <c r="D20" s="9"/>
    </row>
    <row r="21" spans="1:4" x14ac:dyDescent="0.3">
      <c r="A21" s="14" t="s">
        <v>9</v>
      </c>
      <c r="B21" s="20">
        <v>168870800</v>
      </c>
      <c r="C21" s="20">
        <v>0</v>
      </c>
      <c r="D21" s="9"/>
    </row>
    <row r="22" spans="1:4" x14ac:dyDescent="0.3">
      <c r="A22" s="14" t="s">
        <v>10</v>
      </c>
      <c r="B22" s="20">
        <v>10559220</v>
      </c>
      <c r="C22" s="20">
        <v>0</v>
      </c>
      <c r="D22" s="9"/>
    </row>
    <row r="23" spans="1:4" ht="14.4" customHeight="1" x14ac:dyDescent="0.3">
      <c r="A23" s="14" t="s">
        <v>11</v>
      </c>
      <c r="B23" s="20">
        <v>97240803</v>
      </c>
      <c r="C23" s="20">
        <v>0</v>
      </c>
    </row>
    <row r="24" spans="1:4" x14ac:dyDescent="0.3">
      <c r="A24" s="14" t="s">
        <v>12</v>
      </c>
      <c r="B24" s="20">
        <v>837686580</v>
      </c>
      <c r="C24" s="20">
        <v>-806744192</v>
      </c>
    </row>
    <row r="25" spans="1:4" x14ac:dyDescent="0.3">
      <c r="A25" s="14" t="s">
        <v>13</v>
      </c>
      <c r="B25" s="20">
        <v>137780220</v>
      </c>
      <c r="C25" s="20">
        <v>0</v>
      </c>
    </row>
    <row r="26" spans="1:4" x14ac:dyDescent="0.3">
      <c r="A26" s="14" t="s">
        <v>14</v>
      </c>
      <c r="B26" s="20">
        <v>91409367</v>
      </c>
      <c r="C26" s="20">
        <v>0</v>
      </c>
    </row>
    <row r="27" spans="1:4" x14ac:dyDescent="0.3">
      <c r="A27" s="14" t="s">
        <v>37</v>
      </c>
      <c r="B27" s="20">
        <v>10200000</v>
      </c>
      <c r="C27" s="20">
        <v>-1930000</v>
      </c>
    </row>
    <row r="28" spans="1:4" x14ac:dyDescent="0.3">
      <c r="A28" s="13" t="s">
        <v>15</v>
      </c>
      <c r="B28" s="21">
        <f>+B29+B30+B31+B32+B33+B34+B35+B36+B37</f>
        <v>811472523</v>
      </c>
      <c r="C28" s="21">
        <f>+C29+C30+C31+C32+C33+C34+C35+C36+C37</f>
        <v>-24000000</v>
      </c>
    </row>
    <row r="29" spans="1:4" x14ac:dyDescent="0.3">
      <c r="A29" s="14" t="s">
        <v>16</v>
      </c>
      <c r="B29" s="20">
        <v>244764551</v>
      </c>
      <c r="C29" s="20">
        <v>0</v>
      </c>
    </row>
    <row r="30" spans="1:4" x14ac:dyDescent="0.3">
      <c r="A30" s="14" t="s">
        <v>17</v>
      </c>
      <c r="B30" s="20">
        <v>35420958</v>
      </c>
      <c r="C30" s="20">
        <v>0</v>
      </c>
    </row>
    <row r="31" spans="1:4" x14ac:dyDescent="0.3">
      <c r="A31" s="14" t="s">
        <v>18</v>
      </c>
      <c r="B31" s="20">
        <v>26030276</v>
      </c>
      <c r="C31" s="20">
        <v>-5000000</v>
      </c>
    </row>
    <row r="32" spans="1:4" x14ac:dyDescent="0.3">
      <c r="A32" s="14" t="s">
        <v>19</v>
      </c>
      <c r="B32" s="20">
        <v>11167400</v>
      </c>
      <c r="C32" s="20">
        <v>-2000000</v>
      </c>
    </row>
    <row r="33" spans="1:5" x14ac:dyDescent="0.3">
      <c r="A33" s="14" t="s">
        <v>20</v>
      </c>
      <c r="B33" s="20">
        <v>18400000</v>
      </c>
      <c r="C33" s="20">
        <v>0</v>
      </c>
      <c r="E33" s="1"/>
    </row>
    <row r="34" spans="1:5" x14ac:dyDescent="0.3">
      <c r="A34" s="14" t="s">
        <v>21</v>
      </c>
      <c r="B34" s="20">
        <v>39202652</v>
      </c>
      <c r="C34" s="20">
        <v>0</v>
      </c>
    </row>
    <row r="35" spans="1:5" x14ac:dyDescent="0.3">
      <c r="A35" s="14" t="s">
        <v>22</v>
      </c>
      <c r="B35" s="20">
        <v>244596189</v>
      </c>
      <c r="C35" s="20">
        <v>0</v>
      </c>
    </row>
    <row r="36" spans="1:5" x14ac:dyDescent="0.3">
      <c r="A36" s="14" t="s">
        <v>38</v>
      </c>
      <c r="B36" s="20">
        <v>0</v>
      </c>
      <c r="C36" s="20">
        <v>0</v>
      </c>
    </row>
    <row r="37" spans="1:5" x14ac:dyDescent="0.3">
      <c r="A37" s="14" t="s">
        <v>23</v>
      </c>
      <c r="B37" s="20">
        <v>191890497</v>
      </c>
      <c r="C37" s="20">
        <v>-17000000</v>
      </c>
    </row>
    <row r="38" spans="1:5" x14ac:dyDescent="0.3">
      <c r="A38" s="13" t="s">
        <v>24</v>
      </c>
      <c r="B38" s="22">
        <f>+B39+B40+B41+B42+B43+B44+B45+B46</f>
        <v>10530370215</v>
      </c>
      <c r="C38" s="22">
        <f>+C39+C40+C41+C42+C43+C44+C45+C46</f>
        <v>-117300000</v>
      </c>
    </row>
    <row r="39" spans="1:5" x14ac:dyDescent="0.3">
      <c r="A39" s="14" t="s">
        <v>25</v>
      </c>
      <c r="B39" s="20">
        <v>10466484897</v>
      </c>
      <c r="C39" s="20">
        <v>-260700000</v>
      </c>
    </row>
    <row r="40" spans="1:5" x14ac:dyDescent="0.3">
      <c r="A40" s="14" t="s">
        <v>39</v>
      </c>
      <c r="B40" s="20">
        <v>0</v>
      </c>
      <c r="C40" s="20">
        <v>143400000</v>
      </c>
    </row>
    <row r="41" spans="1:5" x14ac:dyDescent="0.3">
      <c r="A41" s="14" t="s">
        <v>40</v>
      </c>
      <c r="B41" s="20">
        <v>0</v>
      </c>
      <c r="C41" s="20">
        <v>0</v>
      </c>
    </row>
    <row r="42" spans="1:5" x14ac:dyDescent="0.3">
      <c r="A42" s="14" t="s">
        <v>41</v>
      </c>
      <c r="B42" s="20">
        <v>0</v>
      </c>
      <c r="C42" s="20">
        <v>0</v>
      </c>
    </row>
    <row r="43" spans="1:5" x14ac:dyDescent="0.3">
      <c r="A43" s="14" t="s">
        <v>42</v>
      </c>
      <c r="B43" s="20">
        <v>0</v>
      </c>
      <c r="C43" s="20">
        <v>0</v>
      </c>
    </row>
    <row r="44" spans="1:5" x14ac:dyDescent="0.3">
      <c r="A44" s="14" t="s">
        <v>75</v>
      </c>
      <c r="B44" s="20">
        <v>0</v>
      </c>
      <c r="C44" s="20">
        <v>0</v>
      </c>
    </row>
    <row r="45" spans="1:5" x14ac:dyDescent="0.3">
      <c r="A45" s="14" t="s">
        <v>26</v>
      </c>
      <c r="B45" s="20">
        <v>15967570</v>
      </c>
      <c r="C45" s="20">
        <v>0</v>
      </c>
    </row>
    <row r="46" spans="1:5" x14ac:dyDescent="0.3">
      <c r="A46" s="14" t="s">
        <v>43</v>
      </c>
      <c r="B46" s="20">
        <v>47917748</v>
      </c>
      <c r="C46" s="20">
        <v>0</v>
      </c>
    </row>
    <row r="47" spans="1:5" x14ac:dyDescent="0.3">
      <c r="A47" s="13" t="s">
        <v>44</v>
      </c>
      <c r="B47" s="22">
        <f>+B48+B49+B50+B51+B52+B53</f>
        <v>0</v>
      </c>
      <c r="C47" s="22">
        <f>+C48+C49+C50+C51+C52+C53</f>
        <v>0</v>
      </c>
    </row>
    <row r="48" spans="1:5" x14ac:dyDescent="0.3">
      <c r="A48" s="14" t="s">
        <v>45</v>
      </c>
      <c r="B48" s="20">
        <v>0</v>
      </c>
      <c r="C48" s="20">
        <v>0</v>
      </c>
    </row>
    <row r="49" spans="1:3" x14ac:dyDescent="0.3">
      <c r="A49" s="14" t="s">
        <v>46</v>
      </c>
      <c r="B49" s="20">
        <v>0</v>
      </c>
      <c r="C49" s="20">
        <v>0</v>
      </c>
    </row>
    <row r="50" spans="1:3" x14ac:dyDescent="0.3">
      <c r="A50" s="14" t="s">
        <v>47</v>
      </c>
      <c r="B50" s="20">
        <v>0</v>
      </c>
      <c r="C50" s="20">
        <v>0</v>
      </c>
    </row>
    <row r="51" spans="1:3" x14ac:dyDescent="0.3">
      <c r="A51" s="14" t="s">
        <v>48</v>
      </c>
      <c r="B51" s="20">
        <v>0</v>
      </c>
      <c r="C51" s="20">
        <v>0</v>
      </c>
    </row>
    <row r="52" spans="1:3" x14ac:dyDescent="0.3">
      <c r="A52" s="14" t="s">
        <v>49</v>
      </c>
      <c r="B52" s="20">
        <v>0</v>
      </c>
      <c r="C52" s="20">
        <v>0</v>
      </c>
    </row>
    <row r="53" spans="1:3" x14ac:dyDescent="0.3">
      <c r="A53" s="14" t="s">
        <v>50</v>
      </c>
      <c r="B53" s="20">
        <v>0</v>
      </c>
      <c r="C53" s="20">
        <v>0</v>
      </c>
    </row>
    <row r="54" spans="1:3" x14ac:dyDescent="0.3">
      <c r="A54" s="13" t="s">
        <v>27</v>
      </c>
      <c r="B54" s="19">
        <f>+B55+B56+B57+B58+B59+B60+B61+B62+B63</f>
        <v>540991580</v>
      </c>
      <c r="C54" s="19">
        <f>+C55+C56+C57+C58+C59+C60+C61+C62+C63</f>
        <v>0</v>
      </c>
    </row>
    <row r="55" spans="1:3" x14ac:dyDescent="0.3">
      <c r="A55" s="14" t="s">
        <v>28</v>
      </c>
      <c r="B55" s="20">
        <v>57578274</v>
      </c>
      <c r="C55" s="20">
        <v>0</v>
      </c>
    </row>
    <row r="56" spans="1:3" x14ac:dyDescent="0.3">
      <c r="A56" s="14" t="s">
        <v>78</v>
      </c>
      <c r="B56" s="20">
        <v>26000000</v>
      </c>
      <c r="C56" s="20">
        <v>0</v>
      </c>
    </row>
    <row r="57" spans="1:3" x14ac:dyDescent="0.3">
      <c r="A57" s="14" t="s">
        <v>29</v>
      </c>
      <c r="B57" s="20">
        <v>17000000</v>
      </c>
      <c r="C57" s="20">
        <v>0</v>
      </c>
    </row>
    <row r="58" spans="1:3" x14ac:dyDescent="0.3">
      <c r="A58" s="14" t="s">
        <v>30</v>
      </c>
      <c r="B58" s="20">
        <v>39300000</v>
      </c>
      <c r="C58" s="20">
        <v>0</v>
      </c>
    </row>
    <row r="59" spans="1:3" x14ac:dyDescent="0.3">
      <c r="A59" s="14" t="s">
        <v>31</v>
      </c>
      <c r="B59" s="20">
        <v>71426411</v>
      </c>
      <c r="C59" s="20">
        <v>0</v>
      </c>
    </row>
    <row r="60" spans="1:3" x14ac:dyDescent="0.3">
      <c r="A60" s="14" t="s">
        <v>51</v>
      </c>
      <c r="B60" s="18">
        <v>262686895</v>
      </c>
      <c r="C60" s="20">
        <v>0</v>
      </c>
    </row>
    <row r="61" spans="1:3" x14ac:dyDescent="0.3">
      <c r="A61" s="14" t="s">
        <v>79</v>
      </c>
      <c r="B61" s="20">
        <v>0</v>
      </c>
      <c r="C61" s="20">
        <v>0</v>
      </c>
    </row>
    <row r="62" spans="1:3" x14ac:dyDescent="0.3">
      <c r="A62" s="14" t="s">
        <v>32</v>
      </c>
      <c r="B62" s="20">
        <v>13000000</v>
      </c>
      <c r="C62" s="20">
        <v>0</v>
      </c>
    </row>
    <row r="63" spans="1:3" x14ac:dyDescent="0.3">
      <c r="A63" s="14" t="s">
        <v>52</v>
      </c>
      <c r="B63" s="20">
        <v>54000000</v>
      </c>
      <c r="C63" s="20">
        <v>0</v>
      </c>
    </row>
    <row r="64" spans="1:3" x14ac:dyDescent="0.3">
      <c r="A64" s="13" t="s">
        <v>53</v>
      </c>
      <c r="B64" s="19">
        <f>+B65+B66+B67+B68</f>
        <v>990747407</v>
      </c>
      <c r="C64" s="19">
        <f>+C65+C66+C67+C68</f>
        <v>0</v>
      </c>
    </row>
    <row r="65" spans="1:3" x14ac:dyDescent="0.3">
      <c r="A65" s="14" t="s">
        <v>54</v>
      </c>
      <c r="B65" s="20">
        <v>990747407</v>
      </c>
      <c r="C65" s="20">
        <v>0</v>
      </c>
    </row>
    <row r="66" spans="1:3" x14ac:dyDescent="0.3">
      <c r="A66" s="14" t="s">
        <v>55</v>
      </c>
      <c r="B66" s="20">
        <v>0</v>
      </c>
      <c r="C66" s="20">
        <v>0</v>
      </c>
    </row>
    <row r="67" spans="1:3" x14ac:dyDescent="0.3">
      <c r="A67" s="14" t="s">
        <v>56</v>
      </c>
      <c r="B67" s="20">
        <v>0</v>
      </c>
      <c r="C67" s="20">
        <v>0</v>
      </c>
    </row>
    <row r="68" spans="1:3" x14ac:dyDescent="0.3">
      <c r="A68" s="14" t="s">
        <v>57</v>
      </c>
      <c r="B68" s="20">
        <v>0</v>
      </c>
      <c r="C68" s="20">
        <v>0</v>
      </c>
    </row>
    <row r="69" spans="1:3" x14ac:dyDescent="0.3">
      <c r="A69" s="13" t="s">
        <v>58</v>
      </c>
      <c r="B69" s="22">
        <f>+B70+B71+B72+B73+B74+B75</f>
        <v>0</v>
      </c>
      <c r="C69" s="22">
        <f>+C70+C71+C72+C73+C74+C75</f>
        <v>0</v>
      </c>
    </row>
    <row r="70" spans="1:3" x14ac:dyDescent="0.3">
      <c r="A70" s="14" t="s">
        <v>59</v>
      </c>
      <c r="B70" s="20">
        <v>0</v>
      </c>
      <c r="C70" s="20">
        <v>0</v>
      </c>
    </row>
    <row r="71" spans="1:3" x14ac:dyDescent="0.3">
      <c r="A71" s="14" t="s">
        <v>60</v>
      </c>
      <c r="B71" s="20">
        <v>0</v>
      </c>
      <c r="C71" s="20">
        <v>0</v>
      </c>
    </row>
    <row r="72" spans="1:3" x14ac:dyDescent="0.3">
      <c r="A72" s="13" t="s">
        <v>61</v>
      </c>
      <c r="B72" s="22">
        <v>0</v>
      </c>
      <c r="C72" s="22">
        <v>0</v>
      </c>
    </row>
    <row r="73" spans="1:3" x14ac:dyDescent="0.3">
      <c r="A73" s="14" t="s">
        <v>62</v>
      </c>
      <c r="B73" s="20">
        <v>0</v>
      </c>
      <c r="C73" s="20">
        <v>0</v>
      </c>
    </row>
    <row r="74" spans="1:3" x14ac:dyDescent="0.3">
      <c r="A74" s="14" t="s">
        <v>63</v>
      </c>
      <c r="B74" s="20">
        <v>0</v>
      </c>
      <c r="C74" s="20">
        <v>0</v>
      </c>
    </row>
    <row r="75" spans="1:3" x14ac:dyDescent="0.3">
      <c r="A75" s="14" t="s">
        <v>64</v>
      </c>
      <c r="B75" s="20">
        <v>0</v>
      </c>
      <c r="C75" s="20">
        <v>0</v>
      </c>
    </row>
    <row r="76" spans="1:3" x14ac:dyDescent="0.3">
      <c r="A76" s="10" t="s">
        <v>65</v>
      </c>
      <c r="B76" s="23">
        <v>0</v>
      </c>
      <c r="C76" s="23">
        <f>+C77+C78+C79</f>
        <v>0</v>
      </c>
    </row>
    <row r="77" spans="1:3" x14ac:dyDescent="0.3">
      <c r="A77" s="13" t="s">
        <v>66</v>
      </c>
      <c r="B77" s="24">
        <f>+B78+B79</f>
        <v>0</v>
      </c>
      <c r="C77" s="20">
        <v>0</v>
      </c>
    </row>
    <row r="78" spans="1:3" x14ac:dyDescent="0.3">
      <c r="A78" s="14" t="s">
        <v>67</v>
      </c>
      <c r="B78" s="20">
        <v>0</v>
      </c>
      <c r="C78" s="20">
        <v>0</v>
      </c>
    </row>
    <row r="79" spans="1:3" x14ac:dyDescent="0.3">
      <c r="A79" s="14" t="s">
        <v>68</v>
      </c>
      <c r="B79" s="20">
        <v>0</v>
      </c>
      <c r="C79" s="20">
        <v>0</v>
      </c>
    </row>
    <row r="80" spans="1:3" x14ac:dyDescent="0.3">
      <c r="A80" s="13" t="s">
        <v>69</v>
      </c>
      <c r="B80" s="24">
        <f>+B81+B82</f>
        <v>0</v>
      </c>
      <c r="C80" s="22">
        <f>+C81+C82</f>
        <v>0</v>
      </c>
    </row>
    <row r="81" spans="1:3" x14ac:dyDescent="0.3">
      <c r="A81" s="14" t="s">
        <v>70</v>
      </c>
      <c r="B81" s="20">
        <v>0</v>
      </c>
      <c r="C81" s="20">
        <v>0</v>
      </c>
    </row>
    <row r="82" spans="1:3" x14ac:dyDescent="0.3">
      <c r="A82" s="14" t="s">
        <v>71</v>
      </c>
      <c r="B82" s="20">
        <v>0</v>
      </c>
      <c r="C82" s="20">
        <v>0</v>
      </c>
    </row>
    <row r="83" spans="1:3" x14ac:dyDescent="0.3">
      <c r="A83" s="13" t="s">
        <v>72</v>
      </c>
      <c r="B83" s="24">
        <f>+B84</f>
        <v>0</v>
      </c>
      <c r="C83" s="22">
        <f>+C84</f>
        <v>0</v>
      </c>
    </row>
    <row r="84" spans="1:3" ht="15" thickBot="1" x14ac:dyDescent="0.35">
      <c r="A84" s="14" t="s">
        <v>73</v>
      </c>
      <c r="B84" s="20">
        <v>0</v>
      </c>
      <c r="C84" s="20">
        <v>0</v>
      </c>
    </row>
    <row r="85" spans="1:3" ht="16.2" thickBot="1" x14ac:dyDescent="0.35">
      <c r="A85" s="2" t="s">
        <v>80</v>
      </c>
      <c r="B85" s="26">
        <f>+B12+B18+B28+B38+B54+B64</f>
        <v>15960684044</v>
      </c>
      <c r="C85" s="25">
        <f>+C12+C18+C28+C38+C54+C64</f>
        <v>-996366018</v>
      </c>
    </row>
    <row r="87" spans="1:3" ht="15" thickBot="1" x14ac:dyDescent="0.35"/>
    <row r="88" spans="1:3" ht="15" thickBot="1" x14ac:dyDescent="0.35">
      <c r="A88" s="17" t="s">
        <v>81</v>
      </c>
    </row>
    <row r="89" spans="1:3" ht="29.4" thickBot="1" x14ac:dyDescent="0.35">
      <c r="A89" s="15" t="s">
        <v>82</v>
      </c>
    </row>
    <row r="90" spans="1:3" ht="58.2" thickBot="1" x14ac:dyDescent="0.35">
      <c r="A90" s="16" t="s">
        <v>83</v>
      </c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scale="52"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Seccion de Transparencia</cp:lastModifiedBy>
  <cp:lastPrinted>2025-02-03T18:28:27Z</cp:lastPrinted>
  <dcterms:created xsi:type="dcterms:W3CDTF">2018-04-17T18:57:16Z</dcterms:created>
  <dcterms:modified xsi:type="dcterms:W3CDTF">2025-02-05T12:58:41Z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2025-02-05T12:58:41Z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d76e08db-19ee-4fa8-8b8a-ac4b2c86863a</vt:lpwstr>
  </property>
  <property fmtid="{D5CDD505-2E9C-101B-9397-08002B2CF9AE}" pid="8" name="MSIP_Label_defa4170-0d19-0005-0004-bc88714345d2_ContentBits">
    <vt:lpwstr>0</vt:lpwstr>
  </property>
</Properties>
</file>