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ompras1\ARCHIVO COMPARTIDO\DOCUMENTOS 2023\Publicidad 2023\1.Compras por debajo del Umbral 2023\5. Compras por debajo del umbra julio 2023\"/>
    </mc:Choice>
  </mc:AlternateContent>
  <xr:revisionPtr revIDLastSave="0" documentId="13_ncr:1_{4A904671-B46B-4DBF-99E6-7C0866D61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2" i="1"/>
  <c r="F21" i="1"/>
  <c r="B21" i="1"/>
  <c r="F17" i="1"/>
  <c r="D30" i="1"/>
  <c r="D27" i="1"/>
  <c r="D28" i="1"/>
  <c r="D26" i="1"/>
  <c r="D29" i="1" s="1"/>
  <c r="D24" i="1"/>
  <c r="D23" i="1"/>
  <c r="D22" i="1"/>
  <c r="D21" i="1"/>
  <c r="D20" i="1"/>
  <c r="D19" i="1"/>
  <c r="B18" i="1"/>
  <c r="F18" i="1"/>
  <c r="B17" i="1"/>
  <c r="D18" i="1"/>
  <c r="D17" i="1"/>
  <c r="E23" i="2"/>
  <c r="F20" i="1" l="1"/>
  <c r="F19" i="1"/>
  <c r="E31" i="1"/>
</calcChain>
</file>

<file path=xl/sharedStrings.xml><?xml version="1.0" encoding="utf-8"?>
<sst xmlns="http://schemas.openxmlformats.org/spreadsheetml/2006/main" count="134" uniqueCount="96">
  <si>
    <t>Código del proceso</t>
  </si>
  <si>
    <t>Fecha del proceso (*)</t>
  </si>
  <si>
    <t>Monto adjudicado RD$</t>
  </si>
  <si>
    <t>TOTAL RD$</t>
  </si>
  <si>
    <t>MIPYME</t>
  </si>
  <si>
    <t>MiPyme</t>
  </si>
  <si>
    <t>NOMBRE</t>
  </si>
  <si>
    <t>TIPO DE BIEN, SERVICIO U OBRE</t>
  </si>
  <si>
    <t>Mipyme Mujer</t>
  </si>
  <si>
    <t>Muñoz Concepto Mobiliario, SRL</t>
  </si>
  <si>
    <t xml:space="preserve">                  TOTAL RD$</t>
  </si>
  <si>
    <t>Adquisicion de materiales ferreteros</t>
  </si>
  <si>
    <t xml:space="preserve">MiPyme Mujer </t>
  </si>
  <si>
    <t>Relación de compras realizadas a Micro pequeñas y medianas empresas (Mipymes) - junio  2023</t>
  </si>
  <si>
    <t>Adquisición de repuestos</t>
  </si>
  <si>
    <t>MIDE-DAF-CM-2023-0120</t>
  </si>
  <si>
    <t>Gilda Investment, SRL</t>
  </si>
  <si>
    <t>MIDE-UC-CD-2023-0210</t>
  </si>
  <si>
    <t>Adquisición de propiedades.</t>
  </si>
  <si>
    <t xml:space="preserve"> Jarey Supplies And Multi Services, EIRL</t>
  </si>
  <si>
    <t xml:space="preserve"> 2/6/2023</t>
  </si>
  <si>
    <t>MIDE-UC-CD-2023-0208</t>
  </si>
  <si>
    <t>MIDE-DAF-CM-2023-0111</t>
  </si>
  <si>
    <t>Servicio alquiler y montaje de sistema de sonido y amplificación.</t>
  </si>
  <si>
    <t>SE Tecno-Sonido, SRL</t>
  </si>
  <si>
    <t>MIDE-DAF-CM-2023-0124</t>
  </si>
  <si>
    <t>MIDE-DAF-CM-2023-0125</t>
  </si>
  <si>
    <t>RM Motors, SRL</t>
  </si>
  <si>
    <t>Servicio de Alquiler de vehículo utilitarios Jeepetas</t>
  </si>
  <si>
    <t>M&amp;N, Fiesta &amp; Decoraciones, SRL</t>
  </si>
  <si>
    <t>Servicio de Picadera y refrigerio</t>
  </si>
  <si>
    <t>MIDE-DAF-CM-2023-0123</t>
  </si>
  <si>
    <t xml:space="preserve">Servicio de Catering para 180 personas </t>
  </si>
  <si>
    <t>Agencia de Viajes Milena Tours, SRL</t>
  </si>
  <si>
    <t>MIDE-UC-CD-2023-0212</t>
  </si>
  <si>
    <t>MIDE-UC-CD-2023-0214</t>
  </si>
  <si>
    <t>Adquisición de Materiales Eléctricos.</t>
  </si>
  <si>
    <t>Adquisición de bomba y materiales para su instalación</t>
  </si>
  <si>
    <t>MIDE-UC-CD-2023-0215</t>
  </si>
  <si>
    <t>MIDE-UC-CD-2023-0216</t>
  </si>
  <si>
    <t>adquisición de cuatro (4) mochilas impermeables</t>
  </si>
  <si>
    <t>Adquisición de lámparas y reflectores</t>
  </si>
  <si>
    <t>MIDE-UC-CD-2023-0235</t>
  </si>
  <si>
    <t>Adquisición de rollos de cadena de plástico de 8mm</t>
  </si>
  <si>
    <t>Surba Solutions, SRL</t>
  </si>
  <si>
    <t xml:space="preserve"> 6/7/2023</t>
  </si>
  <si>
    <t>MIDE-UC-CD-2023-0237</t>
  </si>
  <si>
    <t>MIDE-UC-CD-2023-0238</t>
  </si>
  <si>
    <t xml:space="preserve"> Seguro de viaje</t>
  </si>
  <si>
    <t xml:space="preserve">Adquisición de bomba trifásica, materiales eléctricos y materiales de herrería. </t>
  </si>
  <si>
    <t>Jarey Supplies And Multi Services, EIRL</t>
  </si>
  <si>
    <t xml:space="preserve"> 7/7/2024</t>
  </si>
  <si>
    <t>MIDE-UC-CD-2023-0243</t>
  </si>
  <si>
    <t>Servicio de reparación de aire acondicionado</t>
  </si>
  <si>
    <t>Grupo Carmeta, SRL</t>
  </si>
  <si>
    <t xml:space="preserve">Mipyme </t>
  </si>
  <si>
    <t>MIDE-UC-CD-2023-0245</t>
  </si>
  <si>
    <t>Adquisición de cámaras</t>
  </si>
  <si>
    <t>Cosmos Media Televisión, SRL</t>
  </si>
  <si>
    <t>MIDE-UC-CD-2023-0244</t>
  </si>
  <si>
    <t>MIDE-UC-CD-2023-0247</t>
  </si>
  <si>
    <t xml:space="preserve">Adquisición de materiales eléctricos. </t>
  </si>
  <si>
    <t>Adquisición de switch y ups</t>
  </si>
  <si>
    <t>MIDE-UC-CD-2023-0257</t>
  </si>
  <si>
    <t>Adquisición de cubículos y mobiliarios de oficina</t>
  </si>
  <si>
    <t>MIDE-UC-CD-2023-0259</t>
  </si>
  <si>
    <t>MIDE-UC-CD-2023-0231</t>
  </si>
  <si>
    <t>MIDE-UC-CD-2023-0263</t>
  </si>
  <si>
    <t>MIDE-UC-CD-2023-0266</t>
  </si>
  <si>
    <t>MIDE-UC-CD-2023-0265</t>
  </si>
  <si>
    <t>MIDE-DAF-CM-2023-0140</t>
  </si>
  <si>
    <t>MIDE-DAF-CM-2023-0145</t>
  </si>
  <si>
    <t>MIDE-UC-CD-2023-0270</t>
  </si>
  <si>
    <t>MIDE-UC-CD-2023-0271</t>
  </si>
  <si>
    <t>MIDE-DAF-CM-2023-0155</t>
  </si>
  <si>
    <t>MIDE-UC-CD-2023-0283</t>
  </si>
  <si>
    <t xml:space="preserve">Adquisición de un tinaco y materiales </t>
  </si>
  <si>
    <t xml:space="preserve"> 7/7/2023</t>
  </si>
  <si>
    <t>Relación de compras realizadas a Micro pequeñas y medianas empresas (Mipymes) -Julio 2023</t>
  </si>
  <si>
    <t>Adquisición de extractor de aire, gabinete de cocina y sombreros</t>
  </si>
  <si>
    <t>Adquisición de Mainbreaker y materiales eléctricos.</t>
  </si>
  <si>
    <t>Adquisicion de materiales gastables musicales, electricos, cerraduras y herraje</t>
  </si>
  <si>
    <t>Adquisición de materiales de refrigeración</t>
  </si>
  <si>
    <t>Climaster, SRL</t>
  </si>
  <si>
    <t>10/7/2023 .</t>
  </si>
  <si>
    <t>Alquiler de seis (6) baños portátiles con sus lavamanos</t>
  </si>
  <si>
    <t>Grupo Bosque Azul, SRL</t>
  </si>
  <si>
    <t xml:space="preserve"> Adquisición de pinturas, materiales y herramientas</t>
  </si>
  <si>
    <t>12/7/2023.</t>
  </si>
  <si>
    <t>Adquisición de pintura y alambre eléctrico</t>
  </si>
  <si>
    <t>20/7/2023 .</t>
  </si>
  <si>
    <t>Adquisición de materiales para aire acondicionado</t>
  </si>
  <si>
    <t>Adquisición de radios de comunicación completo y sus handsfree profesional.</t>
  </si>
  <si>
    <t>Adquisicion de insumos y reactivos de laboratorio</t>
  </si>
  <si>
    <t>19/7/2023.</t>
  </si>
  <si>
    <t>Bio Nova,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</si>
</sst>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43" fontId="9" fillId="2" borderId="4" xfId="0" applyNumberFormat="1" applyFont="1" applyFill="1" applyBorder="1" applyAlignment="1">
      <alignment horizontal="left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0</xdr:row>
      <xdr:rowOff>152400</xdr:rowOff>
    </xdr:from>
    <xdr:to>
      <xdr:col>2</xdr:col>
      <xdr:colOff>4502728</xdr:colOff>
      <xdr:row>7</xdr:row>
      <xdr:rowOff>104775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3850" y="152400"/>
          <a:ext cx="4455105" cy="104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1783773</xdr:colOff>
      <xdr:row>33</xdr:row>
      <xdr:rowOff>122093</xdr:rowOff>
    </xdr:from>
    <xdr:to>
      <xdr:col>4</xdr:col>
      <xdr:colOff>450272</xdr:colOff>
      <xdr:row>52</xdr:row>
      <xdr:rowOff>69273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4409" y="12539229"/>
          <a:ext cx="8174181" cy="29778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1986642</xdr:colOff>
      <xdr:row>0</xdr:row>
      <xdr:rowOff>131989</xdr:rowOff>
    </xdr:from>
    <xdr:to>
      <xdr:col>2</xdr:col>
      <xdr:colOff>2544535</xdr:colOff>
      <xdr:row>7</xdr:row>
      <xdr:rowOff>84364</xdr:rowOff>
    </xdr:to>
    <xdr:pic>
      <xdr:nvPicPr>
        <xdr:cNvPr id="2" name="Imagen 2" descr="Logo SEF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99" y="131989"/>
          <a:ext cx="341539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966107</xdr:colOff>
      <xdr:row>25</xdr:row>
      <xdr:rowOff>136071</xdr:rowOff>
    </xdr:from>
    <xdr:to>
      <xdr:col>3</xdr:col>
      <xdr:colOff>299356</xdr:colOff>
      <xdr:row>39</xdr:row>
      <xdr:rowOff>81642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971" y="12483935"/>
          <a:ext cx="5654385" cy="2196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40"/>
  <sheetViews>
    <sheetView tabSelected="1" zoomScale="55" zoomScaleNormal="55" workbookViewId="0">
      <selection activeCell="J21" sqref="J21"/>
    </sheetView>
  </sheetViews>
  <sheetFormatPr baseColWidth="10" defaultRowHeight="12.75" x14ac:dyDescent="0.2"/>
  <cols>
    <col min="1" max="1" width="34.7109375" customWidth="1"/>
    <col min="2" max="2" width="52.7109375" customWidth="1"/>
    <col min="3" max="3" width="69.7109375" customWidth="1"/>
    <col min="4" max="4" width="20.28515625" customWidth="1"/>
    <col min="5" max="5" width="32" customWidth="1"/>
    <col min="6" max="6" width="28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28" t="s">
        <v>78</v>
      </c>
      <c r="B9" s="28"/>
      <c r="C9" s="28"/>
      <c r="D9" s="28"/>
      <c r="E9" s="28"/>
      <c r="F9" s="28"/>
    </row>
    <row r="11" spans="1:6" ht="30" x14ac:dyDescent="0.2">
      <c r="A11" s="1" t="s">
        <v>0</v>
      </c>
      <c r="B11" s="1" t="s">
        <v>6</v>
      </c>
      <c r="C11" s="1" t="s">
        <v>7</v>
      </c>
      <c r="D11" s="1" t="s">
        <v>4</v>
      </c>
      <c r="E11" s="1" t="s">
        <v>2</v>
      </c>
      <c r="F11" s="1" t="s">
        <v>1</v>
      </c>
    </row>
    <row r="12" spans="1:6" ht="41.25" customHeight="1" x14ac:dyDescent="0.3">
      <c r="A12" s="6" t="s">
        <v>42</v>
      </c>
      <c r="B12" s="6" t="s">
        <v>44</v>
      </c>
      <c r="C12" s="7" t="s">
        <v>43</v>
      </c>
      <c r="D12" s="12" t="s">
        <v>8</v>
      </c>
      <c r="E12" s="9">
        <v>21240</v>
      </c>
      <c r="F12" s="10" t="s">
        <v>45</v>
      </c>
    </row>
    <row r="13" spans="1:6" ht="41.25" customHeight="1" x14ac:dyDescent="0.3">
      <c r="A13" s="6" t="s">
        <v>46</v>
      </c>
      <c r="B13" s="6" t="s">
        <v>50</v>
      </c>
      <c r="C13" s="35" t="s">
        <v>49</v>
      </c>
      <c r="D13" s="12" t="s">
        <v>8</v>
      </c>
      <c r="E13" s="9">
        <v>193788.79999999999</v>
      </c>
      <c r="F13" s="10" t="s">
        <v>51</v>
      </c>
    </row>
    <row r="14" spans="1:6" ht="41.25" customHeight="1" x14ac:dyDescent="0.3">
      <c r="A14" s="6" t="s">
        <v>47</v>
      </c>
      <c r="B14" s="11" t="s">
        <v>33</v>
      </c>
      <c r="C14" s="7" t="s">
        <v>48</v>
      </c>
      <c r="D14" s="12" t="s">
        <v>8</v>
      </c>
      <c r="E14" s="9">
        <v>5016</v>
      </c>
      <c r="F14" s="10" t="s">
        <v>45</v>
      </c>
    </row>
    <row r="15" spans="1:6" ht="41.25" customHeight="1" x14ac:dyDescent="0.3">
      <c r="A15" s="6" t="s">
        <v>52</v>
      </c>
      <c r="B15" s="6" t="s">
        <v>54</v>
      </c>
      <c r="C15" s="7" t="s">
        <v>53</v>
      </c>
      <c r="D15" s="12" t="s">
        <v>55</v>
      </c>
      <c r="E15" s="9">
        <v>39217.300000000003</v>
      </c>
      <c r="F15" s="10" t="s">
        <v>77</v>
      </c>
    </row>
    <row r="16" spans="1:6" ht="41.25" customHeight="1" x14ac:dyDescent="0.3">
      <c r="A16" s="6" t="s">
        <v>56</v>
      </c>
      <c r="B16" s="6" t="s">
        <v>58</v>
      </c>
      <c r="C16" s="7" t="s">
        <v>57</v>
      </c>
      <c r="D16" s="12" t="s">
        <v>55</v>
      </c>
      <c r="E16" s="9">
        <v>186392.8</v>
      </c>
      <c r="F16" s="10" t="s">
        <v>77</v>
      </c>
    </row>
    <row r="17" spans="1:6" ht="41.25" customHeight="1" x14ac:dyDescent="0.3">
      <c r="A17" s="6" t="s">
        <v>59</v>
      </c>
      <c r="B17" s="6" t="str">
        <f>$B$13</f>
        <v>Jarey Supplies And Multi Services, EIRL</v>
      </c>
      <c r="C17" s="7" t="s">
        <v>61</v>
      </c>
      <c r="D17" s="8" t="str">
        <f>$D$14</f>
        <v>Mipyme Mujer</v>
      </c>
      <c r="E17" s="9">
        <v>167634.22</v>
      </c>
      <c r="F17" s="10" t="str">
        <f>$F$16</f>
        <v xml:space="preserve"> 7/7/2023</v>
      </c>
    </row>
    <row r="18" spans="1:6" ht="41.25" customHeight="1" x14ac:dyDescent="0.3">
      <c r="A18" s="6" t="s">
        <v>60</v>
      </c>
      <c r="B18" s="6" t="str">
        <f>$B$16</f>
        <v>Cosmos Media Televisión, SRL</v>
      </c>
      <c r="C18" s="7" t="s">
        <v>62</v>
      </c>
      <c r="D18" s="6" t="str">
        <f>$D$15</f>
        <v xml:space="preserve">Mipyme </v>
      </c>
      <c r="E18" s="9">
        <v>207396.8</v>
      </c>
      <c r="F18" s="10" t="str">
        <f>$F$17</f>
        <v xml:space="preserve"> 7/7/2023</v>
      </c>
    </row>
    <row r="19" spans="1:6" ht="41.25" customHeight="1" x14ac:dyDescent="0.3">
      <c r="A19" s="6" t="s">
        <v>63</v>
      </c>
      <c r="B19" s="6" t="s">
        <v>9</v>
      </c>
      <c r="C19" s="7" t="s">
        <v>64</v>
      </c>
      <c r="D19" s="8" t="str">
        <f>$D$14</f>
        <v>Mipyme Mujer</v>
      </c>
      <c r="E19" s="9">
        <v>135700</v>
      </c>
      <c r="F19" s="10" t="str">
        <f>$F$17</f>
        <v xml:space="preserve"> 7/7/2023</v>
      </c>
    </row>
    <row r="20" spans="1:6" ht="41.25" customHeight="1" x14ac:dyDescent="0.3">
      <c r="A20" s="6" t="s">
        <v>66</v>
      </c>
      <c r="B20" s="6" t="s">
        <v>44</v>
      </c>
      <c r="C20" s="6" t="s">
        <v>76</v>
      </c>
      <c r="D20" s="8" t="str">
        <f t="shared" ref="D20:D26" si="0">$D$14</f>
        <v>Mipyme Mujer</v>
      </c>
      <c r="E20" s="9">
        <v>20904.64</v>
      </c>
      <c r="F20" s="10" t="str">
        <f>$F$17</f>
        <v xml:space="preserve"> 7/7/2023</v>
      </c>
    </row>
    <row r="21" spans="1:6" ht="41.25" customHeight="1" x14ac:dyDescent="0.3">
      <c r="A21" s="6" t="s">
        <v>65</v>
      </c>
      <c r="B21" s="6" t="str">
        <f>$B$13</f>
        <v>Jarey Supplies And Multi Services, EIRL</v>
      </c>
      <c r="C21" s="34" t="s">
        <v>79</v>
      </c>
      <c r="D21" s="8" t="str">
        <f t="shared" si="0"/>
        <v>Mipyme Mujer</v>
      </c>
      <c r="E21" s="9">
        <v>85670.36</v>
      </c>
      <c r="F21" s="10" t="str">
        <f>$F$17</f>
        <v xml:space="preserve"> 7/7/2023</v>
      </c>
    </row>
    <row r="22" spans="1:6" ht="41.25" customHeight="1" x14ac:dyDescent="0.3">
      <c r="A22" s="6" t="s">
        <v>67</v>
      </c>
      <c r="B22" s="6" t="str">
        <f>$B$13</f>
        <v>Jarey Supplies And Multi Services, EIRL</v>
      </c>
      <c r="C22" s="6" t="s">
        <v>80</v>
      </c>
      <c r="D22" s="8" t="str">
        <f t="shared" si="0"/>
        <v>Mipyme Mujer</v>
      </c>
      <c r="E22" s="9">
        <v>177740.46</v>
      </c>
      <c r="F22" s="10" t="s">
        <v>84</v>
      </c>
    </row>
    <row r="23" spans="1:6" ht="41.25" customHeight="1" x14ac:dyDescent="0.3">
      <c r="A23" s="6" t="s">
        <v>69</v>
      </c>
      <c r="B23" s="6" t="s">
        <v>44</v>
      </c>
      <c r="C23" s="34" t="s">
        <v>81</v>
      </c>
      <c r="D23" s="8" t="str">
        <f t="shared" si="0"/>
        <v>Mipyme Mujer</v>
      </c>
      <c r="E23" s="9">
        <v>148739</v>
      </c>
      <c r="F23" s="10" t="s">
        <v>84</v>
      </c>
    </row>
    <row r="24" spans="1:6" ht="41.25" customHeight="1" x14ac:dyDescent="0.3">
      <c r="A24" s="6" t="s">
        <v>68</v>
      </c>
      <c r="B24" s="6" t="s">
        <v>83</v>
      </c>
      <c r="C24" s="6" t="s">
        <v>82</v>
      </c>
      <c r="D24" s="8" t="str">
        <f t="shared" si="0"/>
        <v>Mipyme Mujer</v>
      </c>
      <c r="E24" s="9">
        <v>8562.64</v>
      </c>
      <c r="F24" s="10" t="s">
        <v>84</v>
      </c>
    </row>
    <row r="25" spans="1:6" ht="41.25" customHeight="1" x14ac:dyDescent="0.3">
      <c r="A25" s="6" t="s">
        <v>70</v>
      </c>
      <c r="B25" s="6" t="s">
        <v>86</v>
      </c>
      <c r="C25" s="6" t="s">
        <v>85</v>
      </c>
      <c r="D25" s="12" t="s">
        <v>55</v>
      </c>
      <c r="E25" s="9">
        <v>591888</v>
      </c>
      <c r="F25" s="10" t="s">
        <v>88</v>
      </c>
    </row>
    <row r="26" spans="1:6" ht="41.25" customHeight="1" x14ac:dyDescent="0.3">
      <c r="A26" s="6" t="s">
        <v>71</v>
      </c>
      <c r="B26" s="6" t="s">
        <v>44</v>
      </c>
      <c r="C26" s="6" t="s">
        <v>87</v>
      </c>
      <c r="D26" s="8" t="str">
        <f t="shared" si="0"/>
        <v>Mipyme Mujer</v>
      </c>
      <c r="E26" s="9">
        <v>500654.53</v>
      </c>
      <c r="F26" s="10" t="s">
        <v>88</v>
      </c>
    </row>
    <row r="27" spans="1:6" ht="41.25" customHeight="1" x14ac:dyDescent="0.3">
      <c r="A27" s="6" t="s">
        <v>72</v>
      </c>
      <c r="B27" s="6" t="s">
        <v>83</v>
      </c>
      <c r="C27" s="13" t="s">
        <v>91</v>
      </c>
      <c r="D27" s="14" t="str">
        <f t="shared" ref="D27:D30" si="1">$D$25</f>
        <v xml:space="preserve">Mipyme </v>
      </c>
      <c r="E27" s="9">
        <v>16633.54</v>
      </c>
      <c r="F27" s="10" t="s">
        <v>88</v>
      </c>
    </row>
    <row r="28" spans="1:6" ht="41.25" customHeight="1" x14ac:dyDescent="0.3">
      <c r="A28" s="6" t="s">
        <v>73</v>
      </c>
      <c r="B28" s="6" t="s">
        <v>58</v>
      </c>
      <c r="C28" s="34" t="s">
        <v>92</v>
      </c>
      <c r="D28" s="8" t="str">
        <f t="shared" si="1"/>
        <v xml:space="preserve">Mipyme </v>
      </c>
      <c r="E28" s="9">
        <v>113874.13</v>
      </c>
      <c r="F28" s="10" t="s">
        <v>88</v>
      </c>
    </row>
    <row r="29" spans="1:6" ht="41.25" customHeight="1" x14ac:dyDescent="0.3">
      <c r="A29" s="6" t="s">
        <v>74</v>
      </c>
      <c r="B29" s="6" t="str">
        <f>$B$13</f>
        <v>Jarey Supplies And Multi Services, EIRL</v>
      </c>
      <c r="C29" s="6" t="s">
        <v>89</v>
      </c>
      <c r="D29" s="6" t="str">
        <f>$D$26</f>
        <v>Mipyme Mujer</v>
      </c>
      <c r="E29" s="9">
        <v>243959.1</v>
      </c>
      <c r="F29" s="10" t="s">
        <v>90</v>
      </c>
    </row>
    <row r="30" spans="1:6" ht="41.25" customHeight="1" x14ac:dyDescent="0.3">
      <c r="A30" s="6" t="s">
        <v>75</v>
      </c>
      <c r="B30" s="6" t="s">
        <v>95</v>
      </c>
      <c r="C30" s="6" t="s">
        <v>93</v>
      </c>
      <c r="D30" s="8" t="str">
        <f t="shared" si="1"/>
        <v xml:space="preserve">Mipyme </v>
      </c>
      <c r="E30" s="9">
        <v>85408.4</v>
      </c>
      <c r="F30" s="10" t="s">
        <v>94</v>
      </c>
    </row>
    <row r="31" spans="1:6" ht="18.75" x14ac:dyDescent="0.2">
      <c r="A31" s="29" t="s">
        <v>3</v>
      </c>
      <c r="B31" s="30"/>
      <c r="C31" s="30"/>
      <c r="D31" s="31"/>
      <c r="E31" s="15">
        <f>SUM(E12:E30)</f>
        <v>2950420.7199999997</v>
      </c>
      <c r="F31" s="16"/>
    </row>
    <row r="32" spans="1:6" x14ac:dyDescent="0.2">
      <c r="A32" s="2"/>
    </row>
    <row r="33" spans="1:6" x14ac:dyDescent="0.2">
      <c r="A33" s="3"/>
    </row>
    <row r="34" spans="1:6" x14ac:dyDescent="0.2">
      <c r="A34" s="3"/>
    </row>
    <row r="35" spans="1:6" x14ac:dyDescent="0.2">
      <c r="A35" s="3"/>
    </row>
    <row r="36" spans="1:6" x14ac:dyDescent="0.2">
      <c r="A36" s="3"/>
    </row>
    <row r="39" spans="1:6" ht="15" x14ac:dyDescent="0.25">
      <c r="A39" s="32"/>
      <c r="B39" s="32"/>
      <c r="C39" s="32"/>
      <c r="D39" s="32"/>
      <c r="E39" s="32"/>
      <c r="F39" s="32"/>
    </row>
    <row r="40" spans="1:6" ht="15" x14ac:dyDescent="0.25">
      <c r="A40" s="27"/>
      <c r="B40" s="27"/>
      <c r="C40" s="27"/>
      <c r="D40" s="27"/>
      <c r="E40" s="27"/>
      <c r="F40" s="27"/>
    </row>
  </sheetData>
  <mergeCells count="4">
    <mergeCell ref="A40:F40"/>
    <mergeCell ref="A9:F9"/>
    <mergeCell ref="A31:D31"/>
    <mergeCell ref="A39:F39"/>
  </mergeCells>
  <phoneticPr fontId="14" type="noConversion"/>
  <pageMargins left="0.79" right="0.7" top="0.75" bottom="0.43" header="0.3" footer="0.3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F32"/>
  <sheetViews>
    <sheetView topLeftCell="A4" zoomScale="55" zoomScaleNormal="55" workbookViewId="0">
      <selection activeCell="F11" sqref="F11"/>
    </sheetView>
  </sheetViews>
  <sheetFormatPr baseColWidth="10" defaultRowHeight="12.75" x14ac:dyDescent="0.2"/>
  <cols>
    <col min="1" max="1" width="36.5703125" customWidth="1"/>
    <col min="2" max="2" width="42.85546875" customWidth="1"/>
    <col min="3" max="3" width="52" customWidth="1"/>
    <col min="4" max="4" width="22.7109375" customWidth="1"/>
    <col min="5" max="5" width="27" customWidth="1"/>
    <col min="6" max="6" width="24.7109375" customWidth="1"/>
  </cols>
  <sheetData>
    <row r="9" spans="1:6" ht="18.75" x14ac:dyDescent="0.2">
      <c r="A9" s="33" t="s">
        <v>13</v>
      </c>
      <c r="B9" s="33"/>
      <c r="C9" s="33"/>
      <c r="D9" s="33"/>
      <c r="E9" s="33"/>
      <c r="F9" s="33"/>
    </row>
    <row r="11" spans="1:6" ht="81.75" customHeight="1" x14ac:dyDescent="0.2">
      <c r="A11" s="22" t="s">
        <v>0</v>
      </c>
      <c r="B11" s="22" t="s">
        <v>6</v>
      </c>
      <c r="C11" s="22" t="s">
        <v>7</v>
      </c>
      <c r="D11" s="22" t="s">
        <v>4</v>
      </c>
      <c r="E11" s="22" t="s">
        <v>2</v>
      </c>
      <c r="F11" s="22" t="s">
        <v>1</v>
      </c>
    </row>
    <row r="12" spans="1:6" ht="53.25" customHeight="1" x14ac:dyDescent="0.2">
      <c r="A12" s="23" t="s">
        <v>15</v>
      </c>
      <c r="B12" s="24" t="s">
        <v>16</v>
      </c>
      <c r="C12" s="24" t="s">
        <v>14</v>
      </c>
      <c r="D12" s="12" t="s">
        <v>5</v>
      </c>
      <c r="E12" s="26">
        <v>1190886.3899999999</v>
      </c>
      <c r="F12" s="25">
        <v>45084</v>
      </c>
    </row>
    <row r="13" spans="1:6" ht="75" customHeight="1" x14ac:dyDescent="0.2">
      <c r="A13" s="23" t="s">
        <v>17</v>
      </c>
      <c r="B13" s="24" t="s">
        <v>19</v>
      </c>
      <c r="C13" s="24" t="s">
        <v>18</v>
      </c>
      <c r="D13" s="12" t="s">
        <v>12</v>
      </c>
      <c r="E13" s="26">
        <v>33653.599999999999</v>
      </c>
      <c r="F13" s="25" t="s">
        <v>20</v>
      </c>
    </row>
    <row r="14" spans="1:6" ht="75" customHeight="1" x14ac:dyDescent="0.2">
      <c r="A14" s="23" t="s">
        <v>21</v>
      </c>
      <c r="B14" s="24" t="s">
        <v>19</v>
      </c>
      <c r="C14" s="24" t="s">
        <v>11</v>
      </c>
      <c r="D14" s="12" t="s">
        <v>12</v>
      </c>
      <c r="E14" s="26">
        <v>81962.929999999993</v>
      </c>
      <c r="F14" s="25" t="s">
        <v>20</v>
      </c>
    </row>
    <row r="15" spans="1:6" ht="63.75" customHeight="1" x14ac:dyDescent="0.2">
      <c r="A15" s="23" t="s">
        <v>22</v>
      </c>
      <c r="B15" s="24" t="s">
        <v>24</v>
      </c>
      <c r="C15" s="24" t="s">
        <v>23</v>
      </c>
      <c r="D15" s="12" t="s">
        <v>5</v>
      </c>
      <c r="E15" s="26">
        <v>575073</v>
      </c>
      <c r="F15" s="25">
        <v>45087</v>
      </c>
    </row>
    <row r="16" spans="1:6" ht="70.5" customHeight="1" x14ac:dyDescent="0.2">
      <c r="A16" s="23" t="s">
        <v>25</v>
      </c>
      <c r="B16" s="24" t="s">
        <v>27</v>
      </c>
      <c r="C16" s="24" t="s">
        <v>28</v>
      </c>
      <c r="D16" s="12" t="s">
        <v>12</v>
      </c>
      <c r="E16" s="26">
        <v>657661.19999999995</v>
      </c>
      <c r="F16" s="25">
        <v>45089</v>
      </c>
    </row>
    <row r="17" spans="1:6" ht="63" customHeight="1" x14ac:dyDescent="0.2">
      <c r="A17" s="23" t="s">
        <v>26</v>
      </c>
      <c r="B17" s="24" t="s">
        <v>29</v>
      </c>
      <c r="C17" s="24" t="s">
        <v>30</v>
      </c>
      <c r="D17" s="12" t="s">
        <v>12</v>
      </c>
      <c r="E17" s="26">
        <v>595900</v>
      </c>
      <c r="F17" s="25">
        <v>45084</v>
      </c>
    </row>
    <row r="18" spans="1:6" ht="53.25" customHeight="1" x14ac:dyDescent="0.2">
      <c r="A18" s="23" t="s">
        <v>31</v>
      </c>
      <c r="B18" s="24" t="s">
        <v>33</v>
      </c>
      <c r="C18" s="24" t="s">
        <v>32</v>
      </c>
      <c r="D18" s="12" t="s">
        <v>12</v>
      </c>
      <c r="E18" s="26">
        <v>1676500.01</v>
      </c>
      <c r="F18" s="25">
        <v>45084</v>
      </c>
    </row>
    <row r="19" spans="1:6" ht="65.25" customHeight="1" x14ac:dyDescent="0.2">
      <c r="A19" s="23" t="s">
        <v>34</v>
      </c>
      <c r="B19" s="24" t="s">
        <v>19</v>
      </c>
      <c r="C19" s="24" t="s">
        <v>36</v>
      </c>
      <c r="D19" s="12" t="s">
        <v>12</v>
      </c>
      <c r="E19" s="26">
        <v>205517.37</v>
      </c>
      <c r="F19" s="25">
        <v>45084</v>
      </c>
    </row>
    <row r="20" spans="1:6" ht="60.75" customHeight="1" x14ac:dyDescent="0.2">
      <c r="A20" s="23" t="s">
        <v>35</v>
      </c>
      <c r="B20" s="24" t="s">
        <v>19</v>
      </c>
      <c r="C20" s="24" t="s">
        <v>37</v>
      </c>
      <c r="D20" s="12" t="s">
        <v>12</v>
      </c>
      <c r="E20" s="26">
        <v>87729.44</v>
      </c>
      <c r="F20" s="25">
        <v>45086</v>
      </c>
    </row>
    <row r="21" spans="1:6" ht="60.75" customHeight="1" x14ac:dyDescent="0.2">
      <c r="A21" s="23" t="s">
        <v>38</v>
      </c>
      <c r="B21" s="24" t="s">
        <v>19</v>
      </c>
      <c r="C21" s="24" t="s">
        <v>40</v>
      </c>
      <c r="D21" s="12" t="s">
        <v>12</v>
      </c>
      <c r="E21" s="26">
        <v>12626</v>
      </c>
      <c r="F21" s="25">
        <v>45090</v>
      </c>
    </row>
    <row r="22" spans="1:6" ht="53.25" customHeight="1" x14ac:dyDescent="0.2">
      <c r="A22" s="23" t="s">
        <v>39</v>
      </c>
      <c r="B22" s="24" t="s">
        <v>19</v>
      </c>
      <c r="C22" s="24" t="s">
        <v>41</v>
      </c>
      <c r="D22" s="12" t="s">
        <v>12</v>
      </c>
      <c r="E22" s="26">
        <v>112301.49</v>
      </c>
      <c r="F22" s="25">
        <v>45090</v>
      </c>
    </row>
    <row r="23" spans="1:6" ht="41.25" customHeight="1" x14ac:dyDescent="0.2">
      <c r="A23" s="17" t="s">
        <v>10</v>
      </c>
      <c r="B23" s="18"/>
      <c r="C23" s="18"/>
      <c r="D23" s="19"/>
      <c r="E23" s="20">
        <f>SUM(E12:E22)</f>
        <v>5229811.4300000006</v>
      </c>
      <c r="F23" s="21"/>
    </row>
    <row r="24" spans="1:6" x14ac:dyDescent="0.2">
      <c r="A24" s="2"/>
    </row>
    <row r="25" spans="1:6" x14ac:dyDescent="0.2">
      <c r="A25" s="3"/>
    </row>
    <row r="26" spans="1:6" x14ac:dyDescent="0.2">
      <c r="A26" s="3"/>
    </row>
    <row r="27" spans="1:6" x14ac:dyDescent="0.2">
      <c r="A27" s="3"/>
    </row>
    <row r="28" spans="1:6" x14ac:dyDescent="0.2">
      <c r="A28" s="3"/>
    </row>
    <row r="31" spans="1:6" ht="15" x14ac:dyDescent="0.25">
      <c r="A31" s="5"/>
      <c r="B31" s="5"/>
      <c r="C31" s="5"/>
      <c r="D31" s="5"/>
      <c r="E31" s="5"/>
      <c r="F31" s="5"/>
    </row>
    <row r="32" spans="1:6" ht="15" x14ac:dyDescent="0.25">
      <c r="A32" s="4"/>
      <c r="B32" s="4"/>
      <c r="C32" s="4"/>
      <c r="D32" s="4"/>
      <c r="E32" s="4"/>
      <c r="F32" s="4"/>
    </row>
  </sheetData>
  <mergeCells count="1">
    <mergeCell ref="A9:F9"/>
  </mergeCells>
  <phoneticPr fontId="14" type="noConversion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jllebron</cp:lastModifiedBy>
  <cp:lastPrinted>2022-02-15T22:01:30Z</cp:lastPrinted>
  <dcterms:created xsi:type="dcterms:W3CDTF">2021-04-06T14:08:01Z</dcterms:created>
  <dcterms:modified xsi:type="dcterms:W3CDTF">2023-08-01T21:30:33Z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