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E:\TRANSPARENCIA COMPRAS MIDE\SEPTIEMBRE\COMPRAS POR DEBAJO DEL UMBRAL\"/>
    </mc:Choice>
  </mc:AlternateContent>
  <bookViews>
    <workbookView xWindow="-120" yWindow="-120" windowWidth="20730" windowHeight="11160" activeTab="1"/>
  </bookViews>
  <sheets>
    <sheet name="Hoja1" sheetId="1" r:id="rId1"/>
    <sheet name="Hoja2" sheetId="2" r:id="rId2"/>
  </sheets>
  <definedNames>
    <definedName name="_xlnm.Print_Area" localSheetId="0">Hoja1!$A$1:$F$58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5" i="2" l="1"/>
  <c r="D54" i="2"/>
  <c r="D53" i="2"/>
  <c r="D51" i="2"/>
  <c r="B48" i="2"/>
  <c r="D52" i="2"/>
  <c r="D50" i="2"/>
  <c r="D49" i="2"/>
  <c r="D48" i="2"/>
  <c r="D47" i="2"/>
  <c r="D46" i="2"/>
  <c r="D45" i="2"/>
  <c r="D43" i="2"/>
  <c r="D44" i="2"/>
  <c r="D42" i="2"/>
  <c r="B42" i="2"/>
  <c r="D41" i="2"/>
  <c r="D40" i="2"/>
  <c r="D39" i="2"/>
  <c r="B38" i="2"/>
  <c r="B41" i="2" s="1"/>
  <c r="B37" i="2"/>
  <c r="B36" i="2"/>
  <c r="B35" i="2"/>
  <c r="B34" i="2"/>
  <c r="F31" i="2"/>
  <c r="F29" i="2"/>
  <c r="F28" i="2"/>
  <c r="F27" i="2"/>
  <c r="F26" i="2"/>
  <c r="F25" i="2"/>
  <c r="F24" i="2"/>
  <c r="E56" i="2" l="1"/>
  <c r="E48" i="1" l="1"/>
</calcChain>
</file>

<file path=xl/sharedStrings.xml><?xml version="1.0" encoding="utf-8"?>
<sst xmlns="http://schemas.openxmlformats.org/spreadsheetml/2006/main" count="311" uniqueCount="193">
  <si>
    <t>Código del proceso</t>
  </si>
  <si>
    <t>Fecha del proceso (*)</t>
  </si>
  <si>
    <t>Monto adjudicado RD$</t>
  </si>
  <si>
    <t>TOTAL RD$</t>
  </si>
  <si>
    <t>MIPYME</t>
  </si>
  <si>
    <t>MiPyme</t>
  </si>
  <si>
    <t>NOMBRE</t>
  </si>
  <si>
    <t>TIPO DE BIEN, SERVICIO U OBRE</t>
  </si>
  <si>
    <t>Relación de compras realizadas a Micro pequeñas y medianas empresas (Mipymes) -Julio 2021</t>
  </si>
  <si>
    <t>MIDE-UC-CD-2021-0193</t>
  </si>
  <si>
    <t>Adquisición de materiales de refrigeración.</t>
  </si>
  <si>
    <t>Almacenes Ranchera, SRL</t>
  </si>
  <si>
    <t>MIDE-UC-CD-2021-0195</t>
  </si>
  <si>
    <t>Adquisición de maquinas cortadoras de césped</t>
  </si>
  <si>
    <t>Importaciones PMB SRL</t>
  </si>
  <si>
    <t>Mipyme Mujer</t>
  </si>
  <si>
    <t>MIDE-DAF-CM-2021-0088</t>
  </si>
  <si>
    <t>Adquisición de electrodomésticos y propiedades de 2da. Clase</t>
  </si>
  <si>
    <t>Inversiones IP SRL</t>
  </si>
  <si>
    <t>Servipartes Aurora, SRL</t>
  </si>
  <si>
    <t>Adquisición de Motor completo p/Hyundai H1 2007</t>
  </si>
  <si>
    <t>MIDE-DAF-CM-2021-0087</t>
  </si>
  <si>
    <t>On Time Grafics, EIRL</t>
  </si>
  <si>
    <t>Adquisición de Banderas.</t>
  </si>
  <si>
    <t>MIDE-DAF-CM-2021-0090</t>
  </si>
  <si>
    <t>Adquisición de motor con transmisión Diesel para Minibús</t>
  </si>
  <si>
    <t>MIDE-DAF-CM-2021-0089</t>
  </si>
  <si>
    <t>SIALAP SOLUCIONES, SRL</t>
  </si>
  <si>
    <t>Adquisicion de Laptop con su bulto.</t>
  </si>
  <si>
    <t>MIDE-UC-CD-2021-0198</t>
  </si>
  <si>
    <t>Adquisicion de Laptop y Disco en estado sólido</t>
  </si>
  <si>
    <t>MIDE-UC-CD-2021-0199</t>
  </si>
  <si>
    <t>MIDE-UC-CD-2021-0200</t>
  </si>
  <si>
    <t>Adquisicion de Laptops</t>
  </si>
  <si>
    <t>RIF Investment Group, SRL</t>
  </si>
  <si>
    <t>Adquisición de Herramientas para construcción.</t>
  </si>
  <si>
    <t>MIDE-DAF-CM-2021-0094</t>
  </si>
  <si>
    <t>Adquisición de Cascos tácticos</t>
  </si>
  <si>
    <t>MIDE-DAF-CM-2021-0095</t>
  </si>
  <si>
    <t>Adquisicion de materiales gastables para impresora de tarjetas de identificación</t>
  </si>
  <si>
    <t>MIDE-DAF-CM-2021-0092</t>
  </si>
  <si>
    <t>Caribbeanxam, SRL</t>
  </si>
  <si>
    <t>Servicio de picadera.</t>
  </si>
  <si>
    <t>MIDE-UC-CD-2021-0203</t>
  </si>
  <si>
    <t>Soluciones Kasha, SRL</t>
  </si>
  <si>
    <t>Adquisición de materiales ferreteros</t>
  </si>
  <si>
    <t>MIDE-UC-CD-2021-0205</t>
  </si>
  <si>
    <t>Inversiones Ola Suprema, SRL</t>
  </si>
  <si>
    <t>Adquisición de materiales eléctricos</t>
  </si>
  <si>
    <t>MIDE-UC-CD-2021-0202</t>
  </si>
  <si>
    <t>Servicios de mantenimiento o reparaciones de transportes</t>
  </si>
  <si>
    <t>MIDE-UC-CD-2021-0206</t>
  </si>
  <si>
    <t>Velum Solutions, SRL</t>
  </si>
  <si>
    <t>Adquisición de nevera ejecutiva.</t>
  </si>
  <si>
    <t>MIDE-UC-CD-2021-0212</t>
  </si>
  <si>
    <t>Montaje de evento y picadera</t>
  </si>
  <si>
    <t>MIDE-UC-CD-2021-0213</t>
  </si>
  <si>
    <t>Global Investment And Business Bridimar, SRL</t>
  </si>
  <si>
    <t>Adquisición de microondas</t>
  </si>
  <si>
    <t>MIDE-UC-CD-2021-0214</t>
  </si>
  <si>
    <t>Adquisición de UPS</t>
  </si>
  <si>
    <t>MIDE-UC-CD-2021-0215</t>
  </si>
  <si>
    <t>Servicio de picadera y refrigerio.</t>
  </si>
  <si>
    <t>MIDE-UC-CD-2021-0216</t>
  </si>
  <si>
    <t>Servicio de montaje de evento, picadera y refrigerio</t>
  </si>
  <si>
    <t>MIDE-UC-CD-2021-0219</t>
  </si>
  <si>
    <t>Adquisición de inversor y batería</t>
  </si>
  <si>
    <t>MIDE-UC-CD-2021-0221</t>
  </si>
  <si>
    <t>Caribbeanxam, SR</t>
  </si>
  <si>
    <t>Servicio de Desayuno y refrigerio.</t>
  </si>
  <si>
    <t>MIDE-UC-CD-2021-0222</t>
  </si>
  <si>
    <t>Adquisicion de Mobiliarios y Equipos de Oficina</t>
  </si>
  <si>
    <t>MIDE-UC-CD-2021-0224</t>
  </si>
  <si>
    <t>Adquisición de bomba p/cisterna</t>
  </si>
  <si>
    <t>MIDE-UC-CD-2021-0227</t>
  </si>
  <si>
    <t>Adquisición de Breakers y conectores</t>
  </si>
  <si>
    <t>MIDE-UC-CD-2021-0229</t>
  </si>
  <si>
    <t>Muñoz Concepto Mobiliario, SRL</t>
  </si>
  <si>
    <t>Adquisición de mobiliarios de oficina</t>
  </si>
  <si>
    <t xml:space="preserve">MIDE-DAF-CM-2021-0104 </t>
  </si>
  <si>
    <t>MIDE-UC-CD-2021-0231</t>
  </si>
  <si>
    <t>Adquisición de Extintores.</t>
  </si>
  <si>
    <t>MIDE-UC-CD-2021-0233</t>
  </si>
  <si>
    <t>UVRO Soluciones Empresariales, SRL</t>
  </si>
  <si>
    <t>MIDE-UC-CD-2021-0232</t>
  </si>
  <si>
    <t>Adquisicion de extintor</t>
  </si>
  <si>
    <t>MIDE-UC-CD-2021-0234</t>
  </si>
  <si>
    <t>Adquisición de Requerimientos (Banderas, Disco duro y Felpas</t>
  </si>
  <si>
    <t>MIDE-UC-CD-2021-0237</t>
  </si>
  <si>
    <t>Adquisicion de tintas para impresoras</t>
  </si>
  <si>
    <t>MIDE-UC-CD-2021-0238</t>
  </si>
  <si>
    <t>Floristería Cáliz Flor, EIRL</t>
  </si>
  <si>
    <t>Adquisición de ofrendas en rosas y claveles</t>
  </si>
  <si>
    <t>MIDE-UC-CD-2021-0241</t>
  </si>
  <si>
    <t>MIDE-DAF-CM-2021-0108</t>
  </si>
  <si>
    <t xml:space="preserve">                  TOTAL RD$</t>
  </si>
  <si>
    <t>MiPyme mujer</t>
  </si>
  <si>
    <t>RM Motors, SRL</t>
  </si>
  <si>
    <t>NAZ SOLUCIONES CORPORATIVAS, SRL</t>
  </si>
  <si>
    <t>Adquisición de coronas de flores.</t>
  </si>
  <si>
    <t>Relación de compras realizadas a Micro pequeñas y medianas empresas (Mipymes) - Septiembre   2022</t>
  </si>
  <si>
    <t>MIDE-UC-CD-2022-0397</t>
  </si>
  <si>
    <t xml:space="preserve"> Floristería Cáliz Flor, EIRL</t>
  </si>
  <si>
    <t>Adquisición de aire acondicionado.</t>
  </si>
  <si>
    <t>Climaster, SRL</t>
  </si>
  <si>
    <t>MIDE-UC-CD-2022-0398</t>
  </si>
  <si>
    <t>MIDE-UC-CD-2022-0402</t>
  </si>
  <si>
    <t>MIDE-UC-CD-2022-0405</t>
  </si>
  <si>
    <t>Adquisición de mobiliarios.</t>
  </si>
  <si>
    <t xml:space="preserve">Inversiones IP SRL </t>
  </si>
  <si>
    <t>Adquisición de tinacos</t>
  </si>
  <si>
    <t>MIDE-UC-CD-2022-0401</t>
  </si>
  <si>
    <t>Adquisicion de materiales electricos y ferreteros</t>
  </si>
  <si>
    <t>Erika Comercial, SRL</t>
  </si>
  <si>
    <t>MIDE-UC-CD-2022-0407</t>
  </si>
  <si>
    <t xml:space="preserve"> Adquisicion de impresora y tintas</t>
  </si>
  <si>
    <t>MIDE-UC-CD-2022-0409</t>
  </si>
  <si>
    <t>Adquisición de candados y tinaco</t>
  </si>
  <si>
    <t>MIDE-UC-CD-2022-0412</t>
  </si>
  <si>
    <t>Multiservice24 FL, SRL</t>
  </si>
  <si>
    <t>MIDE-DAF-CM-2022-0155</t>
  </si>
  <si>
    <t>Surba Solutions, SRL</t>
  </si>
  <si>
    <t>Adquisición de requerimientos para mantenimiento de piscinas</t>
  </si>
  <si>
    <t>MIDE-DAF-CM-2022-0153</t>
  </si>
  <si>
    <t>MIDE-DAF-CM-2022-0154</t>
  </si>
  <si>
    <t>Refrigeración F&amp;H, SRL</t>
  </si>
  <si>
    <t>Adquisición de paneles LED</t>
  </si>
  <si>
    <t>Adquisición de tóner</t>
  </si>
  <si>
    <t>Fis Soluciones SRL</t>
  </si>
  <si>
    <t>MIDE-DAF-CM-2022-0157</t>
  </si>
  <si>
    <t>MIDE-UC-CD-2022-0415</t>
  </si>
  <si>
    <t>MIDE-UC-CD-2022-0416</t>
  </si>
  <si>
    <t>Adquisición de Abanicos de pedestal</t>
  </si>
  <si>
    <t>Suplidores Esined, SRL</t>
  </si>
  <si>
    <t xml:space="preserve">Adquisicion de Bebederos de botellón escondido </t>
  </si>
  <si>
    <t>MIDE-UC-CD-2022-0414</t>
  </si>
  <si>
    <t>Adquisicion de materiales de herrería</t>
  </si>
  <si>
    <t>Lola 5 Multiservices, SRL</t>
  </si>
  <si>
    <t>MIDE-UC-CD-2022-0423</t>
  </si>
  <si>
    <t>Adquisición de equipos informáticos.</t>
  </si>
  <si>
    <t>MIDE-UC-CD-2022-0427</t>
  </si>
  <si>
    <t>MIDE-UC-CD-2022-0428</t>
  </si>
  <si>
    <t xml:space="preserve">Adquisicion de Bomba de drenaje para aire acondicionado </t>
  </si>
  <si>
    <t xml:space="preserve"> Adquisición de materiales eléctricos</t>
  </si>
  <si>
    <t>MIDE-UC-CD-2022-0431</t>
  </si>
  <si>
    <t>MIDE-UC-CD-2022-0432</t>
  </si>
  <si>
    <t>Adquisición materiales de plomería.</t>
  </si>
  <si>
    <t>MIDE-UC-CD-2022-0433</t>
  </si>
  <si>
    <t>MIDE-UC-CD-2022-0426</t>
  </si>
  <si>
    <t>MIDE-UC-CD-2022-0434</t>
  </si>
  <si>
    <t>Adquisición de materiales ferreteros.</t>
  </si>
  <si>
    <t>MIDE-DAF-CM-2022-0163</t>
  </si>
  <si>
    <t>MIDE-DAF-CM-2022-0162</t>
  </si>
  <si>
    <t>MIDE-UC-CD-2022-0436</t>
  </si>
  <si>
    <t>MIDE-UC-CD-2022-0437</t>
  </si>
  <si>
    <t>MIDE-UC-CD-2022-0438</t>
  </si>
  <si>
    <t>Adquisición compresor, materiales de refrigeración y ferreteros.</t>
  </si>
  <si>
    <t>MIDE-UC-CD-2022-0439</t>
  </si>
  <si>
    <t>Adquisicion de Tinaco y materiales para su instalacion</t>
  </si>
  <si>
    <t>Adquisición de abanicos.</t>
  </si>
  <si>
    <t>MIDE-DAF-CM-2022-0167</t>
  </si>
  <si>
    <t>Adquisición de materiales y accesorios de lavandería</t>
  </si>
  <si>
    <t>MIDE-DAF-CM-2022-0168</t>
  </si>
  <si>
    <t>MIDE-UC-CD-2022-0441</t>
  </si>
  <si>
    <t>MIDE-UC-CD-2022-0443</t>
  </si>
  <si>
    <t>MIDE-UC-CD-2022-0444</t>
  </si>
  <si>
    <t>Adquisición de dispensadores.</t>
  </si>
  <si>
    <t xml:space="preserve">Adquisición de equipos de oficina </t>
  </si>
  <si>
    <t>Flow, SRL</t>
  </si>
  <si>
    <t>Servicio de limpieza de séptico y trampa de grasa.</t>
  </si>
  <si>
    <t>Grupo Bosque Azul, SRL</t>
  </si>
  <si>
    <t>MIDE-UC-CD-2022-0447</t>
  </si>
  <si>
    <t>MIDE-UC-CD-2022-0448</t>
  </si>
  <si>
    <t>Adquisición de cierre de piso para puerta flotante.</t>
  </si>
  <si>
    <t>Comercial Rego, SRL</t>
  </si>
  <si>
    <t>Adquisicion de articulos varios</t>
  </si>
  <si>
    <t>MIDE-UC-CD-2022-0449</t>
  </si>
  <si>
    <t>MIDE-UC-CD-2022-0450</t>
  </si>
  <si>
    <t>MIDE-UC-CD-2022-0451</t>
  </si>
  <si>
    <t>MIDE-UC-CD-2022-0452</t>
  </si>
  <si>
    <t>MIDE-UC-CD-2022-0453</t>
  </si>
  <si>
    <t xml:space="preserve">Adquisición de materiales.  </t>
  </si>
  <si>
    <t xml:space="preserve">Adquisición de materiales ferreteros </t>
  </si>
  <si>
    <t>Servicio de mantenimiento de planta eléctrica</t>
  </si>
  <si>
    <t>Adquisición de materiales eléctricos y pinturas.</t>
  </si>
  <si>
    <t xml:space="preserve">Adquisición de pinturas y materiales ferreteros </t>
  </si>
  <si>
    <t xml:space="preserve">Comercial Rego, SRL </t>
  </si>
  <si>
    <t>MIDE-UC-CD-2022-0455</t>
  </si>
  <si>
    <t>MIDE-UC-CD-2022-0458</t>
  </si>
  <si>
    <t xml:space="preserve">Adquisicion de materiales electricos </t>
  </si>
  <si>
    <t xml:space="preserve"> Refrigeración F&amp;H, SRL</t>
  </si>
  <si>
    <t>Adquisicion de herramientas y accesorios</t>
  </si>
  <si>
    <t>MIDE-UC-CD-2022-0461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</si>
</sst>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-&quot;$&quot;* #,##0.00_-;\-&quot;$&quot;* #,##0.00_-;_-&quot;$&quot;* &quot;-&quot;??_-;_-@_-"/>
  </numFmts>
  <fonts count="14" x14ac:knownFonts="1">
    <font>
      <sz val="10"/>
      <name val="Arial"/>
    </font>
    <font>
      <sz val="10"/>
      <name val="Arial"/>
      <family val="2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14"/>
      <name val="Times New Roman"/>
      <family val="1"/>
    </font>
    <font>
      <b/>
      <sz val="14"/>
      <name val="Calibri"/>
      <family val="2"/>
      <scheme val="minor"/>
    </font>
    <font>
      <b/>
      <sz val="14"/>
      <name val="Arial"/>
      <family val="2"/>
    </font>
    <font>
      <b/>
      <sz val="12"/>
      <name val="Times New Roman"/>
      <family val="1"/>
    </font>
    <font>
      <b/>
      <sz val="14"/>
      <name val="Times New Roman"/>
      <family val="1"/>
    </font>
    <font>
      <b/>
      <sz val="11"/>
      <name val="Times New Roman"/>
      <family val="1"/>
    </font>
    <font>
      <sz val="15"/>
      <color theme="1"/>
      <name val="Times New Roman"/>
      <family val="1"/>
    </font>
    <font>
      <sz val="14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164" fontId="6" fillId="0" borderId="1" xfId="1" applyNumberFormat="1" applyFont="1" applyBorder="1" applyAlignment="1">
      <alignment horizontal="center"/>
    </xf>
    <xf numFmtId="22" fontId="6" fillId="0" borderId="1" xfId="0" applyNumberFormat="1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22" fontId="6" fillId="0" borderId="4" xfId="0" applyNumberFormat="1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6" xfId="0" applyFont="1" applyBorder="1" applyAlignment="1">
      <alignment horizontal="center" vertical="center" wrapText="1"/>
    </xf>
    <xf numFmtId="22" fontId="6" fillId="0" borderId="7" xfId="0" applyNumberFormat="1" applyFont="1" applyBorder="1" applyAlignment="1">
      <alignment horizontal="center"/>
    </xf>
    <xf numFmtId="43" fontId="7" fillId="2" borderId="4" xfId="0" applyNumberFormat="1" applyFont="1" applyFill="1" applyBorder="1" applyAlignment="1">
      <alignment horizontal="left" vertical="center" wrapText="1"/>
    </xf>
    <xf numFmtId="43" fontId="8" fillId="2" borderId="1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right" vertical="center" wrapText="1"/>
    </xf>
    <xf numFmtId="0" fontId="9" fillId="2" borderId="3" xfId="0" applyFont="1" applyFill="1" applyBorder="1" applyAlignment="1">
      <alignment horizontal="right" vertical="center" wrapText="1"/>
    </xf>
    <xf numFmtId="0" fontId="9" fillId="2" borderId="4" xfId="0" applyFont="1" applyFill="1" applyBorder="1" applyAlignment="1">
      <alignment horizontal="right" vertical="center" wrapText="1"/>
    </xf>
    <xf numFmtId="43" fontId="9" fillId="2" borderId="4" xfId="0" applyNumberFormat="1" applyFont="1" applyFill="1" applyBorder="1" applyAlignment="1">
      <alignment horizontal="left" vertical="center" wrapText="1"/>
    </xf>
    <xf numFmtId="43" fontId="9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wrapText="1"/>
    </xf>
    <xf numFmtId="0" fontId="11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/>
    </xf>
    <xf numFmtId="4" fontId="12" fillId="0" borderId="1" xfId="0" applyNumberFormat="1" applyFont="1" applyBorder="1" applyAlignment="1">
      <alignment horizontal="left" vertical="center"/>
    </xf>
    <xf numFmtId="4" fontId="12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7" fillId="2" borderId="2" xfId="0" applyFont="1" applyFill="1" applyBorder="1" applyAlignment="1">
      <alignment horizontal="right" vertical="center" wrapText="1"/>
    </xf>
    <xf numFmtId="0" fontId="7" fillId="2" borderId="3" xfId="0" applyFont="1" applyFill="1" applyBorder="1" applyAlignment="1">
      <alignment horizontal="right" vertical="center" wrapText="1"/>
    </xf>
    <xf numFmtId="0" fontId="7" fillId="2" borderId="4" xfId="0" applyFont="1" applyFill="1" applyBorder="1" applyAlignment="1">
      <alignment horizontal="right" vertical="center" wrapText="1"/>
    </xf>
    <xf numFmtId="0" fontId="3" fillId="0" borderId="0" xfId="0" applyFont="1" applyAlignment="1">
      <alignment horizontal="center"/>
    </xf>
    <xf numFmtId="0" fontId="10" fillId="0" borderId="0" xfId="0" applyFont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47623</xdr:colOff>
      <xdr:row>0</xdr:row>
      <xdr:rowOff>152400</xdr:rowOff>
    </xdr:from>
    <xdr:to>
      <xdr:col>2</xdr:col>
      <xdr:colOff>2809874</xdr:colOff>
      <xdr:row>7</xdr:row>
      <xdr:rowOff>104775</xdr:rowOff>
    </xdr:to>
    <xdr:pic>
      <xdr:nvPicPr>
        <xdr:cNvPr id="3" name="Imagen 2" descr="Logo SEFA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666998" y="152400"/>
          <a:ext cx="2762251" cy="1085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504825</xdr:colOff>
      <xdr:row>50</xdr:row>
      <xdr:rowOff>104775</xdr:rowOff>
    </xdr:from>
    <xdr:to>
      <xdr:col>2</xdr:col>
      <xdr:colOff>4171950</xdr:colOff>
      <xdr:row>63</xdr:row>
      <xdr:rowOff>152400</xdr:rowOff>
    </xdr:to>
    <xdr:pic>
      <xdr:nvPicPr>
        <xdr:cNvPr id="4" name="3 Imagen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34025" y="21564600"/>
          <a:ext cx="3667125" cy="22098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1986642</xdr:colOff>
      <xdr:row>0</xdr:row>
      <xdr:rowOff>131989</xdr:rowOff>
    </xdr:from>
    <xdr:to>
      <xdr:col>2</xdr:col>
      <xdr:colOff>2544535</xdr:colOff>
      <xdr:row>7</xdr:row>
      <xdr:rowOff>84364</xdr:rowOff>
    </xdr:to>
    <xdr:pic>
      <xdr:nvPicPr>
        <xdr:cNvPr id="2" name="Imagen 2" descr="Logo SEFA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0999" y="131989"/>
          <a:ext cx="3415393" cy="1095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966107</xdr:colOff>
      <xdr:row>58</xdr:row>
      <xdr:rowOff>136071</xdr:rowOff>
    </xdr:from>
    <xdr:to>
      <xdr:col>3</xdr:col>
      <xdr:colOff>299355</xdr:colOff>
      <xdr:row>72</xdr:row>
      <xdr:rowOff>81642</xdr:rowOff>
    </xdr:to>
    <xdr:pic>
      <xdr:nvPicPr>
        <xdr:cNvPr id="3" name="2 Imagen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70464" y="9035142"/>
          <a:ext cx="5660570" cy="22860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9:F57"/>
  <sheetViews>
    <sheetView topLeftCell="A25" workbookViewId="0">
      <selection activeCell="A39" sqref="A39"/>
    </sheetView>
  </sheetViews>
  <sheetFormatPr baseColWidth="10" defaultRowHeight="12.75" x14ac:dyDescent="0.2"/>
  <cols>
    <col min="1" max="1" width="31.85546875" customWidth="1"/>
    <col min="2" max="2" width="52.7109375" customWidth="1"/>
    <col min="3" max="3" width="69.7109375" customWidth="1"/>
    <col min="4" max="4" width="20.28515625" customWidth="1"/>
    <col min="5" max="5" width="20.5703125" customWidth="1"/>
    <col min="6" max="6" width="28.28515625" customWidth="1"/>
    <col min="258" max="258" width="27.85546875" customWidth="1"/>
    <col min="260" max="260" width="31.7109375" bestFit="1" customWidth="1"/>
    <col min="261" max="261" width="15.7109375" customWidth="1"/>
    <col min="262" max="262" width="18" customWidth="1"/>
    <col min="514" max="514" width="27.85546875" customWidth="1"/>
    <col min="516" max="516" width="31.7109375" bestFit="1" customWidth="1"/>
    <col min="517" max="517" width="15.7109375" customWidth="1"/>
    <col min="518" max="518" width="18" customWidth="1"/>
    <col min="770" max="770" width="27.85546875" customWidth="1"/>
    <col min="772" max="772" width="31.7109375" bestFit="1" customWidth="1"/>
    <col min="773" max="773" width="15.7109375" customWidth="1"/>
    <col min="774" max="774" width="18" customWidth="1"/>
    <col min="1026" max="1026" width="27.85546875" customWidth="1"/>
    <col min="1028" max="1028" width="31.7109375" bestFit="1" customWidth="1"/>
    <col min="1029" max="1029" width="15.7109375" customWidth="1"/>
    <col min="1030" max="1030" width="18" customWidth="1"/>
    <col min="1282" max="1282" width="27.85546875" customWidth="1"/>
    <col min="1284" max="1284" width="31.7109375" bestFit="1" customWidth="1"/>
    <col min="1285" max="1285" width="15.7109375" customWidth="1"/>
    <col min="1286" max="1286" width="18" customWidth="1"/>
    <col min="1538" max="1538" width="27.85546875" customWidth="1"/>
    <col min="1540" max="1540" width="31.7109375" bestFit="1" customWidth="1"/>
    <col min="1541" max="1541" width="15.7109375" customWidth="1"/>
    <col min="1542" max="1542" width="18" customWidth="1"/>
    <col min="1794" max="1794" width="27.85546875" customWidth="1"/>
    <col min="1796" max="1796" width="31.7109375" bestFit="1" customWidth="1"/>
    <col min="1797" max="1797" width="15.7109375" customWidth="1"/>
    <col min="1798" max="1798" width="18" customWidth="1"/>
    <col min="2050" max="2050" width="27.85546875" customWidth="1"/>
    <col min="2052" max="2052" width="31.7109375" bestFit="1" customWidth="1"/>
    <col min="2053" max="2053" width="15.7109375" customWidth="1"/>
    <col min="2054" max="2054" width="18" customWidth="1"/>
    <col min="2306" max="2306" width="27.85546875" customWidth="1"/>
    <col min="2308" max="2308" width="31.7109375" bestFit="1" customWidth="1"/>
    <col min="2309" max="2309" width="15.7109375" customWidth="1"/>
    <col min="2310" max="2310" width="18" customWidth="1"/>
    <col min="2562" max="2562" width="27.85546875" customWidth="1"/>
    <col min="2564" max="2564" width="31.7109375" bestFit="1" customWidth="1"/>
    <col min="2565" max="2565" width="15.7109375" customWidth="1"/>
    <col min="2566" max="2566" width="18" customWidth="1"/>
    <col min="2818" max="2818" width="27.85546875" customWidth="1"/>
    <col min="2820" max="2820" width="31.7109375" bestFit="1" customWidth="1"/>
    <col min="2821" max="2821" width="15.7109375" customWidth="1"/>
    <col min="2822" max="2822" width="18" customWidth="1"/>
    <col min="3074" max="3074" width="27.85546875" customWidth="1"/>
    <col min="3076" max="3076" width="31.7109375" bestFit="1" customWidth="1"/>
    <col min="3077" max="3077" width="15.7109375" customWidth="1"/>
    <col min="3078" max="3078" width="18" customWidth="1"/>
    <col min="3330" max="3330" width="27.85546875" customWidth="1"/>
    <col min="3332" max="3332" width="31.7109375" bestFit="1" customWidth="1"/>
    <col min="3333" max="3333" width="15.7109375" customWidth="1"/>
    <col min="3334" max="3334" width="18" customWidth="1"/>
    <col min="3586" max="3586" width="27.85546875" customWidth="1"/>
    <col min="3588" max="3588" width="31.7109375" bestFit="1" customWidth="1"/>
    <col min="3589" max="3589" width="15.7109375" customWidth="1"/>
    <col min="3590" max="3590" width="18" customWidth="1"/>
    <col min="3842" max="3842" width="27.85546875" customWidth="1"/>
    <col min="3844" max="3844" width="31.7109375" bestFit="1" customWidth="1"/>
    <col min="3845" max="3845" width="15.7109375" customWidth="1"/>
    <col min="3846" max="3846" width="18" customWidth="1"/>
    <col min="4098" max="4098" width="27.85546875" customWidth="1"/>
    <col min="4100" max="4100" width="31.7109375" bestFit="1" customWidth="1"/>
    <col min="4101" max="4101" width="15.7109375" customWidth="1"/>
    <col min="4102" max="4102" width="18" customWidth="1"/>
    <col min="4354" max="4354" width="27.85546875" customWidth="1"/>
    <col min="4356" max="4356" width="31.7109375" bestFit="1" customWidth="1"/>
    <col min="4357" max="4357" width="15.7109375" customWidth="1"/>
    <col min="4358" max="4358" width="18" customWidth="1"/>
    <col min="4610" max="4610" width="27.85546875" customWidth="1"/>
    <col min="4612" max="4612" width="31.7109375" bestFit="1" customWidth="1"/>
    <col min="4613" max="4613" width="15.7109375" customWidth="1"/>
    <col min="4614" max="4614" width="18" customWidth="1"/>
    <col min="4866" max="4866" width="27.85546875" customWidth="1"/>
    <col min="4868" max="4868" width="31.7109375" bestFit="1" customWidth="1"/>
    <col min="4869" max="4869" width="15.7109375" customWidth="1"/>
    <col min="4870" max="4870" width="18" customWidth="1"/>
    <col min="5122" max="5122" width="27.85546875" customWidth="1"/>
    <col min="5124" max="5124" width="31.7109375" bestFit="1" customWidth="1"/>
    <col min="5125" max="5125" width="15.7109375" customWidth="1"/>
    <col min="5126" max="5126" width="18" customWidth="1"/>
    <col min="5378" max="5378" width="27.85546875" customWidth="1"/>
    <col min="5380" max="5380" width="31.7109375" bestFit="1" customWidth="1"/>
    <col min="5381" max="5381" width="15.7109375" customWidth="1"/>
    <col min="5382" max="5382" width="18" customWidth="1"/>
    <col min="5634" max="5634" width="27.85546875" customWidth="1"/>
    <col min="5636" max="5636" width="31.7109375" bestFit="1" customWidth="1"/>
    <col min="5637" max="5637" width="15.7109375" customWidth="1"/>
    <col min="5638" max="5638" width="18" customWidth="1"/>
    <col min="5890" max="5890" width="27.85546875" customWidth="1"/>
    <col min="5892" max="5892" width="31.7109375" bestFit="1" customWidth="1"/>
    <col min="5893" max="5893" width="15.7109375" customWidth="1"/>
    <col min="5894" max="5894" width="18" customWidth="1"/>
    <col min="6146" max="6146" width="27.85546875" customWidth="1"/>
    <col min="6148" max="6148" width="31.7109375" bestFit="1" customWidth="1"/>
    <col min="6149" max="6149" width="15.7109375" customWidth="1"/>
    <col min="6150" max="6150" width="18" customWidth="1"/>
    <col min="6402" max="6402" width="27.85546875" customWidth="1"/>
    <col min="6404" max="6404" width="31.7109375" bestFit="1" customWidth="1"/>
    <col min="6405" max="6405" width="15.7109375" customWidth="1"/>
    <col min="6406" max="6406" width="18" customWidth="1"/>
    <col min="6658" max="6658" width="27.85546875" customWidth="1"/>
    <col min="6660" max="6660" width="31.7109375" bestFit="1" customWidth="1"/>
    <col min="6661" max="6661" width="15.7109375" customWidth="1"/>
    <col min="6662" max="6662" width="18" customWidth="1"/>
    <col min="6914" max="6914" width="27.85546875" customWidth="1"/>
    <col min="6916" max="6916" width="31.7109375" bestFit="1" customWidth="1"/>
    <col min="6917" max="6917" width="15.7109375" customWidth="1"/>
    <col min="6918" max="6918" width="18" customWidth="1"/>
    <col min="7170" max="7170" width="27.85546875" customWidth="1"/>
    <col min="7172" max="7172" width="31.7109375" bestFit="1" customWidth="1"/>
    <col min="7173" max="7173" width="15.7109375" customWidth="1"/>
    <col min="7174" max="7174" width="18" customWidth="1"/>
    <col min="7426" max="7426" width="27.85546875" customWidth="1"/>
    <col min="7428" max="7428" width="31.7109375" bestFit="1" customWidth="1"/>
    <col min="7429" max="7429" width="15.7109375" customWidth="1"/>
    <col min="7430" max="7430" width="18" customWidth="1"/>
    <col min="7682" max="7682" width="27.85546875" customWidth="1"/>
    <col min="7684" max="7684" width="31.7109375" bestFit="1" customWidth="1"/>
    <col min="7685" max="7685" width="15.7109375" customWidth="1"/>
    <col min="7686" max="7686" width="18" customWidth="1"/>
    <col min="7938" max="7938" width="27.85546875" customWidth="1"/>
    <col min="7940" max="7940" width="31.7109375" bestFit="1" customWidth="1"/>
    <col min="7941" max="7941" width="15.7109375" customWidth="1"/>
    <col min="7942" max="7942" width="18" customWidth="1"/>
    <col min="8194" max="8194" width="27.85546875" customWidth="1"/>
    <col min="8196" max="8196" width="31.7109375" bestFit="1" customWidth="1"/>
    <col min="8197" max="8197" width="15.7109375" customWidth="1"/>
    <col min="8198" max="8198" width="18" customWidth="1"/>
    <col min="8450" max="8450" width="27.85546875" customWidth="1"/>
    <col min="8452" max="8452" width="31.7109375" bestFit="1" customWidth="1"/>
    <col min="8453" max="8453" width="15.7109375" customWidth="1"/>
    <col min="8454" max="8454" width="18" customWidth="1"/>
    <col min="8706" max="8706" width="27.85546875" customWidth="1"/>
    <col min="8708" max="8708" width="31.7109375" bestFit="1" customWidth="1"/>
    <col min="8709" max="8709" width="15.7109375" customWidth="1"/>
    <col min="8710" max="8710" width="18" customWidth="1"/>
    <col min="8962" max="8962" width="27.85546875" customWidth="1"/>
    <col min="8964" max="8964" width="31.7109375" bestFit="1" customWidth="1"/>
    <col min="8965" max="8965" width="15.7109375" customWidth="1"/>
    <col min="8966" max="8966" width="18" customWidth="1"/>
    <col min="9218" max="9218" width="27.85546875" customWidth="1"/>
    <col min="9220" max="9220" width="31.7109375" bestFit="1" customWidth="1"/>
    <col min="9221" max="9221" width="15.7109375" customWidth="1"/>
    <col min="9222" max="9222" width="18" customWidth="1"/>
    <col min="9474" max="9474" width="27.85546875" customWidth="1"/>
    <col min="9476" max="9476" width="31.7109375" bestFit="1" customWidth="1"/>
    <col min="9477" max="9477" width="15.7109375" customWidth="1"/>
    <col min="9478" max="9478" width="18" customWidth="1"/>
    <col min="9730" max="9730" width="27.85546875" customWidth="1"/>
    <col min="9732" max="9732" width="31.7109375" bestFit="1" customWidth="1"/>
    <col min="9733" max="9733" width="15.7109375" customWidth="1"/>
    <col min="9734" max="9734" width="18" customWidth="1"/>
    <col min="9986" max="9986" width="27.85546875" customWidth="1"/>
    <col min="9988" max="9988" width="31.7109375" bestFit="1" customWidth="1"/>
    <col min="9989" max="9989" width="15.7109375" customWidth="1"/>
    <col min="9990" max="9990" width="18" customWidth="1"/>
    <col min="10242" max="10242" width="27.85546875" customWidth="1"/>
    <col min="10244" max="10244" width="31.7109375" bestFit="1" customWidth="1"/>
    <col min="10245" max="10245" width="15.7109375" customWidth="1"/>
    <col min="10246" max="10246" width="18" customWidth="1"/>
    <col min="10498" max="10498" width="27.85546875" customWidth="1"/>
    <col min="10500" max="10500" width="31.7109375" bestFit="1" customWidth="1"/>
    <col min="10501" max="10501" width="15.7109375" customWidth="1"/>
    <col min="10502" max="10502" width="18" customWidth="1"/>
    <col min="10754" max="10754" width="27.85546875" customWidth="1"/>
    <col min="10756" max="10756" width="31.7109375" bestFit="1" customWidth="1"/>
    <col min="10757" max="10757" width="15.7109375" customWidth="1"/>
    <col min="10758" max="10758" width="18" customWidth="1"/>
    <col min="11010" max="11010" width="27.85546875" customWidth="1"/>
    <col min="11012" max="11012" width="31.7109375" bestFit="1" customWidth="1"/>
    <col min="11013" max="11013" width="15.7109375" customWidth="1"/>
    <col min="11014" max="11014" width="18" customWidth="1"/>
    <col min="11266" max="11266" width="27.85546875" customWidth="1"/>
    <col min="11268" max="11268" width="31.7109375" bestFit="1" customWidth="1"/>
    <col min="11269" max="11269" width="15.7109375" customWidth="1"/>
    <col min="11270" max="11270" width="18" customWidth="1"/>
    <col min="11522" max="11522" width="27.85546875" customWidth="1"/>
    <col min="11524" max="11524" width="31.7109375" bestFit="1" customWidth="1"/>
    <col min="11525" max="11525" width="15.7109375" customWidth="1"/>
    <col min="11526" max="11526" width="18" customWidth="1"/>
    <col min="11778" max="11778" width="27.85546875" customWidth="1"/>
    <col min="11780" max="11780" width="31.7109375" bestFit="1" customWidth="1"/>
    <col min="11781" max="11781" width="15.7109375" customWidth="1"/>
    <col min="11782" max="11782" width="18" customWidth="1"/>
    <col min="12034" max="12034" width="27.85546875" customWidth="1"/>
    <col min="12036" max="12036" width="31.7109375" bestFit="1" customWidth="1"/>
    <col min="12037" max="12037" width="15.7109375" customWidth="1"/>
    <col min="12038" max="12038" width="18" customWidth="1"/>
    <col min="12290" max="12290" width="27.85546875" customWidth="1"/>
    <col min="12292" max="12292" width="31.7109375" bestFit="1" customWidth="1"/>
    <col min="12293" max="12293" width="15.7109375" customWidth="1"/>
    <col min="12294" max="12294" width="18" customWidth="1"/>
    <col min="12546" max="12546" width="27.85546875" customWidth="1"/>
    <col min="12548" max="12548" width="31.7109375" bestFit="1" customWidth="1"/>
    <col min="12549" max="12549" width="15.7109375" customWidth="1"/>
    <col min="12550" max="12550" width="18" customWidth="1"/>
    <col min="12802" max="12802" width="27.85546875" customWidth="1"/>
    <col min="12804" max="12804" width="31.7109375" bestFit="1" customWidth="1"/>
    <col min="12805" max="12805" width="15.7109375" customWidth="1"/>
    <col min="12806" max="12806" width="18" customWidth="1"/>
    <col min="13058" max="13058" width="27.85546875" customWidth="1"/>
    <col min="13060" max="13060" width="31.7109375" bestFit="1" customWidth="1"/>
    <col min="13061" max="13061" width="15.7109375" customWidth="1"/>
    <col min="13062" max="13062" width="18" customWidth="1"/>
    <col min="13314" max="13314" width="27.85546875" customWidth="1"/>
    <col min="13316" max="13316" width="31.7109375" bestFit="1" customWidth="1"/>
    <col min="13317" max="13317" width="15.7109375" customWidth="1"/>
    <col min="13318" max="13318" width="18" customWidth="1"/>
    <col min="13570" max="13570" width="27.85546875" customWidth="1"/>
    <col min="13572" max="13572" width="31.7109375" bestFit="1" customWidth="1"/>
    <col min="13573" max="13573" width="15.7109375" customWidth="1"/>
    <col min="13574" max="13574" width="18" customWidth="1"/>
    <col min="13826" max="13826" width="27.85546875" customWidth="1"/>
    <col min="13828" max="13828" width="31.7109375" bestFit="1" customWidth="1"/>
    <col min="13829" max="13829" width="15.7109375" customWidth="1"/>
    <col min="13830" max="13830" width="18" customWidth="1"/>
    <col min="14082" max="14082" width="27.85546875" customWidth="1"/>
    <col min="14084" max="14084" width="31.7109375" bestFit="1" customWidth="1"/>
    <col min="14085" max="14085" width="15.7109375" customWidth="1"/>
    <col min="14086" max="14086" width="18" customWidth="1"/>
    <col min="14338" max="14338" width="27.85546875" customWidth="1"/>
    <col min="14340" max="14340" width="31.7109375" bestFit="1" customWidth="1"/>
    <col min="14341" max="14341" width="15.7109375" customWidth="1"/>
    <col min="14342" max="14342" width="18" customWidth="1"/>
    <col min="14594" max="14594" width="27.85546875" customWidth="1"/>
    <col min="14596" max="14596" width="31.7109375" bestFit="1" customWidth="1"/>
    <col min="14597" max="14597" width="15.7109375" customWidth="1"/>
    <col min="14598" max="14598" width="18" customWidth="1"/>
    <col min="14850" max="14850" width="27.85546875" customWidth="1"/>
    <col min="14852" max="14852" width="31.7109375" bestFit="1" customWidth="1"/>
    <col min="14853" max="14853" width="15.7109375" customWidth="1"/>
    <col min="14854" max="14854" width="18" customWidth="1"/>
    <col min="15106" max="15106" width="27.85546875" customWidth="1"/>
    <col min="15108" max="15108" width="31.7109375" bestFit="1" customWidth="1"/>
    <col min="15109" max="15109" width="15.7109375" customWidth="1"/>
    <col min="15110" max="15110" width="18" customWidth="1"/>
    <col min="15362" max="15362" width="27.85546875" customWidth="1"/>
    <col min="15364" max="15364" width="31.7109375" bestFit="1" customWidth="1"/>
    <col min="15365" max="15365" width="15.7109375" customWidth="1"/>
    <col min="15366" max="15366" width="18" customWidth="1"/>
    <col min="15618" max="15618" width="27.85546875" customWidth="1"/>
    <col min="15620" max="15620" width="31.7109375" bestFit="1" customWidth="1"/>
    <col min="15621" max="15621" width="15.7109375" customWidth="1"/>
    <col min="15622" max="15622" width="18" customWidth="1"/>
    <col min="15874" max="15874" width="27.85546875" customWidth="1"/>
    <col min="15876" max="15876" width="31.7109375" bestFit="1" customWidth="1"/>
    <col min="15877" max="15877" width="15.7109375" customWidth="1"/>
    <col min="15878" max="15878" width="18" customWidth="1"/>
    <col min="16130" max="16130" width="27.85546875" customWidth="1"/>
    <col min="16132" max="16132" width="31.7109375" bestFit="1" customWidth="1"/>
    <col min="16133" max="16133" width="15.7109375" customWidth="1"/>
    <col min="16134" max="16134" width="18" customWidth="1"/>
  </cols>
  <sheetData>
    <row r="9" spans="1:6" ht="15.75" x14ac:dyDescent="0.2">
      <c r="A9" s="35" t="s">
        <v>8</v>
      </c>
      <c r="B9" s="35"/>
      <c r="C9" s="35"/>
      <c r="D9" s="35"/>
      <c r="E9" s="35"/>
      <c r="F9" s="35"/>
    </row>
    <row r="11" spans="1:6" ht="30" x14ac:dyDescent="0.2">
      <c r="A11" s="1" t="s">
        <v>0</v>
      </c>
      <c r="B11" s="1" t="s">
        <v>6</v>
      </c>
      <c r="C11" s="1" t="s">
        <v>7</v>
      </c>
      <c r="D11" s="1" t="s">
        <v>4</v>
      </c>
      <c r="E11" s="1" t="s">
        <v>2</v>
      </c>
      <c r="F11" s="1" t="s">
        <v>1</v>
      </c>
    </row>
    <row r="12" spans="1:6" ht="41.25" customHeight="1" x14ac:dyDescent="0.3">
      <c r="A12" s="7" t="s">
        <v>9</v>
      </c>
      <c r="B12" s="7" t="s">
        <v>11</v>
      </c>
      <c r="C12" s="8" t="s">
        <v>10</v>
      </c>
      <c r="D12" s="9" t="s">
        <v>4</v>
      </c>
      <c r="E12" s="10">
        <v>28175</v>
      </c>
      <c r="F12" s="11">
        <v>44378.423668981479</v>
      </c>
    </row>
    <row r="13" spans="1:6" ht="41.25" customHeight="1" x14ac:dyDescent="0.3">
      <c r="A13" s="7" t="s">
        <v>12</v>
      </c>
      <c r="B13" s="12" t="s">
        <v>14</v>
      </c>
      <c r="C13" s="8" t="s">
        <v>13</v>
      </c>
      <c r="D13" s="13" t="s">
        <v>15</v>
      </c>
      <c r="E13" s="10">
        <v>90208.37</v>
      </c>
      <c r="F13" s="11">
        <v>44378.555567129632</v>
      </c>
    </row>
    <row r="14" spans="1:6" ht="41.25" customHeight="1" x14ac:dyDescent="0.3">
      <c r="A14" s="7" t="s">
        <v>16</v>
      </c>
      <c r="B14" s="7" t="s">
        <v>18</v>
      </c>
      <c r="C14" s="8" t="s">
        <v>17</v>
      </c>
      <c r="D14" s="9" t="s">
        <v>4</v>
      </c>
      <c r="E14" s="10">
        <v>131754.79999999999</v>
      </c>
      <c r="F14" s="11">
        <v>44382.334432870368</v>
      </c>
    </row>
    <row r="15" spans="1:6" ht="41.25" customHeight="1" x14ac:dyDescent="0.3">
      <c r="A15" s="7" t="s">
        <v>21</v>
      </c>
      <c r="B15" s="7" t="s">
        <v>19</v>
      </c>
      <c r="C15" s="8" t="s">
        <v>20</v>
      </c>
      <c r="D15" s="9" t="s">
        <v>4</v>
      </c>
      <c r="E15" s="10">
        <v>29545.8</v>
      </c>
      <c r="F15" s="11">
        <v>44382.395856481482</v>
      </c>
    </row>
    <row r="16" spans="1:6" ht="41.25" customHeight="1" x14ac:dyDescent="0.3">
      <c r="A16" s="7" t="s">
        <v>24</v>
      </c>
      <c r="B16" s="7" t="s">
        <v>22</v>
      </c>
      <c r="C16" s="8" t="s">
        <v>23</v>
      </c>
      <c r="D16" s="9" t="s">
        <v>4</v>
      </c>
      <c r="E16" s="10">
        <v>588300</v>
      </c>
      <c r="F16" s="11">
        <v>44382.552083333336</v>
      </c>
    </row>
    <row r="17" spans="1:6" ht="41.25" customHeight="1" x14ac:dyDescent="0.3">
      <c r="A17" s="7" t="s">
        <v>26</v>
      </c>
      <c r="B17" s="7" t="s">
        <v>19</v>
      </c>
      <c r="C17" s="8" t="s">
        <v>25</v>
      </c>
      <c r="D17" s="9" t="s">
        <v>4</v>
      </c>
      <c r="E17" s="10">
        <v>475735</v>
      </c>
      <c r="F17" s="11">
        <v>44383.418923611112</v>
      </c>
    </row>
    <row r="18" spans="1:6" ht="41.25" customHeight="1" x14ac:dyDescent="0.3">
      <c r="A18" s="7" t="s">
        <v>29</v>
      </c>
      <c r="B18" s="7" t="s">
        <v>27</v>
      </c>
      <c r="C18" s="8" t="s">
        <v>28</v>
      </c>
      <c r="D18" s="7" t="s">
        <v>15</v>
      </c>
      <c r="E18" s="10">
        <v>54300</v>
      </c>
      <c r="F18" s="11">
        <v>44386.440995370373</v>
      </c>
    </row>
    <row r="19" spans="1:6" ht="41.25" customHeight="1" x14ac:dyDescent="0.3">
      <c r="A19" s="7" t="s">
        <v>31</v>
      </c>
      <c r="B19" s="7" t="s">
        <v>27</v>
      </c>
      <c r="C19" s="8" t="s">
        <v>30</v>
      </c>
      <c r="D19" s="7" t="s">
        <v>15</v>
      </c>
      <c r="E19" s="10">
        <v>108279</v>
      </c>
      <c r="F19" s="11">
        <v>44386.479212962964</v>
      </c>
    </row>
    <row r="20" spans="1:6" ht="41.25" customHeight="1" x14ac:dyDescent="0.3">
      <c r="A20" s="7" t="s">
        <v>32</v>
      </c>
      <c r="B20" s="7" t="s">
        <v>27</v>
      </c>
      <c r="C20" s="7" t="s">
        <v>33</v>
      </c>
      <c r="D20" s="7" t="s">
        <v>15</v>
      </c>
      <c r="E20" s="10">
        <v>121800</v>
      </c>
      <c r="F20" s="11">
        <v>44389.333368055559</v>
      </c>
    </row>
    <row r="21" spans="1:6" ht="41.25" customHeight="1" x14ac:dyDescent="0.3">
      <c r="A21" s="7" t="s">
        <v>36</v>
      </c>
      <c r="B21" s="7" t="s">
        <v>34</v>
      </c>
      <c r="C21" s="7" t="s">
        <v>35</v>
      </c>
      <c r="D21" s="9" t="s">
        <v>4</v>
      </c>
      <c r="E21" s="10">
        <v>180629.03</v>
      </c>
      <c r="F21" s="11">
        <v>44389.333981481483</v>
      </c>
    </row>
    <row r="22" spans="1:6" ht="41.25" customHeight="1" x14ac:dyDescent="0.3">
      <c r="A22" s="7" t="s">
        <v>38</v>
      </c>
      <c r="B22" s="7" t="s">
        <v>14</v>
      </c>
      <c r="C22" s="7" t="s">
        <v>37</v>
      </c>
      <c r="D22" s="7" t="s">
        <v>15</v>
      </c>
      <c r="E22" s="10">
        <v>817800</v>
      </c>
      <c r="F22" s="11">
        <v>44389.334201388891</v>
      </c>
    </row>
    <row r="23" spans="1:6" ht="41.25" customHeight="1" x14ac:dyDescent="0.3">
      <c r="A23" s="7" t="s">
        <v>40</v>
      </c>
      <c r="B23" s="7" t="s">
        <v>27</v>
      </c>
      <c r="C23" s="7" t="s">
        <v>39</v>
      </c>
      <c r="D23" s="9" t="s">
        <v>4</v>
      </c>
      <c r="E23" s="10">
        <v>376500</v>
      </c>
      <c r="F23" s="11">
        <v>44389.334201388891</v>
      </c>
    </row>
    <row r="24" spans="1:6" ht="41.25" customHeight="1" x14ac:dyDescent="0.3">
      <c r="A24" s="7" t="s">
        <v>43</v>
      </c>
      <c r="B24" s="7" t="s">
        <v>41</v>
      </c>
      <c r="C24" s="7" t="s">
        <v>42</v>
      </c>
      <c r="D24" s="7" t="s">
        <v>15</v>
      </c>
      <c r="E24" s="10">
        <v>122500</v>
      </c>
      <c r="F24" s="11">
        <v>44389.383402777778</v>
      </c>
    </row>
    <row r="25" spans="1:6" ht="41.25" customHeight="1" x14ac:dyDescent="0.3">
      <c r="A25" s="7" t="s">
        <v>46</v>
      </c>
      <c r="B25" s="7" t="s">
        <v>44</v>
      </c>
      <c r="C25" s="7" t="s">
        <v>45</v>
      </c>
      <c r="D25" s="9" t="s">
        <v>4</v>
      </c>
      <c r="E25" s="10">
        <v>40799</v>
      </c>
      <c r="F25" s="11">
        <v>44389.437534722223</v>
      </c>
    </row>
    <row r="26" spans="1:6" ht="41.25" customHeight="1" x14ac:dyDescent="0.3">
      <c r="A26" s="7" t="s">
        <v>49</v>
      </c>
      <c r="B26" s="7" t="s">
        <v>47</v>
      </c>
      <c r="C26" s="7" t="s">
        <v>48</v>
      </c>
      <c r="D26" s="9" t="s">
        <v>4</v>
      </c>
      <c r="E26" s="10">
        <v>13626</v>
      </c>
      <c r="F26" s="14">
        <v>44389.437534722223</v>
      </c>
    </row>
    <row r="27" spans="1:6" ht="41.25" customHeight="1" x14ac:dyDescent="0.3">
      <c r="A27" s="15" t="s">
        <v>51</v>
      </c>
      <c r="B27" s="12" t="s">
        <v>19</v>
      </c>
      <c r="C27" s="15" t="s">
        <v>50</v>
      </c>
      <c r="D27" s="16" t="s">
        <v>4</v>
      </c>
      <c r="E27" s="10">
        <v>79695</v>
      </c>
      <c r="F27" s="17">
        <v>44389.468807870369</v>
      </c>
    </row>
    <row r="28" spans="1:6" ht="41.25" customHeight="1" x14ac:dyDescent="0.3">
      <c r="A28" s="7" t="s">
        <v>54</v>
      </c>
      <c r="B28" s="7" t="s">
        <v>52</v>
      </c>
      <c r="C28" s="7" t="s">
        <v>53</v>
      </c>
      <c r="D28" s="9" t="s">
        <v>4</v>
      </c>
      <c r="E28" s="10">
        <v>17900</v>
      </c>
      <c r="F28" s="11">
        <v>44389.576388888891</v>
      </c>
    </row>
    <row r="29" spans="1:6" ht="41.25" customHeight="1" x14ac:dyDescent="0.3">
      <c r="A29" s="7" t="s">
        <v>56</v>
      </c>
      <c r="B29" s="7" t="s">
        <v>41</v>
      </c>
      <c r="C29" s="7" t="s">
        <v>55</v>
      </c>
      <c r="D29" s="7" t="s">
        <v>15</v>
      </c>
      <c r="E29" s="10">
        <v>104745</v>
      </c>
      <c r="F29" s="11">
        <v>44389.584108796298</v>
      </c>
    </row>
    <row r="30" spans="1:6" ht="41.25" customHeight="1" x14ac:dyDescent="0.3">
      <c r="A30" s="7" t="s">
        <v>59</v>
      </c>
      <c r="B30" s="7" t="s">
        <v>57</v>
      </c>
      <c r="C30" s="7" t="s">
        <v>58</v>
      </c>
      <c r="D30" s="9" t="s">
        <v>4</v>
      </c>
      <c r="E30" s="10">
        <v>22025</v>
      </c>
      <c r="F30" s="11">
        <v>44389.729166666664</v>
      </c>
    </row>
    <row r="31" spans="1:6" ht="41.25" customHeight="1" x14ac:dyDescent="0.3">
      <c r="A31" s="7" t="s">
        <v>61</v>
      </c>
      <c r="B31" s="7" t="s">
        <v>34</v>
      </c>
      <c r="C31" s="7" t="s">
        <v>60</v>
      </c>
      <c r="D31" s="9" t="s">
        <v>4</v>
      </c>
      <c r="E31" s="10">
        <v>56000</v>
      </c>
      <c r="F31" s="11">
        <v>44390.382002314815</v>
      </c>
    </row>
    <row r="32" spans="1:6" ht="41.25" customHeight="1" x14ac:dyDescent="0.3">
      <c r="A32" s="7" t="s">
        <v>63</v>
      </c>
      <c r="B32" s="7" t="s">
        <v>41</v>
      </c>
      <c r="C32" s="7" t="s">
        <v>62</v>
      </c>
      <c r="D32" s="7" t="s">
        <v>15</v>
      </c>
      <c r="E32" s="10">
        <v>94510</v>
      </c>
      <c r="F32" s="11">
        <v>44390.486157407409</v>
      </c>
    </row>
    <row r="33" spans="1:6" ht="41.25" customHeight="1" x14ac:dyDescent="0.3">
      <c r="A33" s="7" t="s">
        <v>65</v>
      </c>
      <c r="B33" s="7" t="s">
        <v>41</v>
      </c>
      <c r="C33" s="7" t="s">
        <v>64</v>
      </c>
      <c r="D33" s="7" t="s">
        <v>15</v>
      </c>
      <c r="E33" s="10">
        <v>115100</v>
      </c>
      <c r="F33" s="11">
        <v>44393.680613425924</v>
      </c>
    </row>
    <row r="34" spans="1:6" ht="41.25" customHeight="1" x14ac:dyDescent="0.3">
      <c r="A34" s="7" t="s">
        <v>67</v>
      </c>
      <c r="B34" s="7" t="s">
        <v>47</v>
      </c>
      <c r="C34" s="7" t="s">
        <v>66</v>
      </c>
      <c r="D34" s="9" t="s">
        <v>4</v>
      </c>
      <c r="E34" s="10">
        <v>121660</v>
      </c>
      <c r="F34" s="11">
        <v>44397.506956018522</v>
      </c>
    </row>
    <row r="35" spans="1:6" ht="41.25" customHeight="1" x14ac:dyDescent="0.3">
      <c r="A35" s="7" t="s">
        <v>70</v>
      </c>
      <c r="B35" s="7" t="s">
        <v>68</v>
      </c>
      <c r="C35" s="7" t="s">
        <v>69</v>
      </c>
      <c r="D35" s="7" t="s">
        <v>15</v>
      </c>
      <c r="E35" s="10">
        <v>81840</v>
      </c>
      <c r="F35" s="11">
        <v>44398.459062499998</v>
      </c>
    </row>
    <row r="36" spans="1:6" ht="41.25" customHeight="1" x14ac:dyDescent="0.3">
      <c r="A36" s="7" t="s">
        <v>72</v>
      </c>
      <c r="B36" s="7" t="s">
        <v>27</v>
      </c>
      <c r="C36" s="7" t="s">
        <v>71</v>
      </c>
      <c r="D36" s="7" t="s">
        <v>15</v>
      </c>
      <c r="E36" s="10">
        <v>105748</v>
      </c>
      <c r="F36" s="11">
        <v>44400.701435185183</v>
      </c>
    </row>
    <row r="37" spans="1:6" ht="41.25" customHeight="1" x14ac:dyDescent="0.3">
      <c r="A37" s="7" t="s">
        <v>74</v>
      </c>
      <c r="B37" s="7" t="s">
        <v>14</v>
      </c>
      <c r="C37" s="7" t="s">
        <v>73</v>
      </c>
      <c r="D37" s="7" t="s">
        <v>15</v>
      </c>
      <c r="E37" s="10">
        <v>40000</v>
      </c>
      <c r="F37" s="11">
        <v>44403.472233796296</v>
      </c>
    </row>
    <row r="38" spans="1:6" ht="41.25" customHeight="1" x14ac:dyDescent="0.3">
      <c r="A38" s="7" t="s">
        <v>76</v>
      </c>
      <c r="B38" s="7" t="s">
        <v>57</v>
      </c>
      <c r="C38" s="7" t="s">
        <v>75</v>
      </c>
      <c r="D38" s="9" t="s">
        <v>4</v>
      </c>
      <c r="E38" s="10">
        <v>47520</v>
      </c>
      <c r="F38" s="11">
        <v>44403.692372685182</v>
      </c>
    </row>
    <row r="39" spans="1:6" ht="41.25" customHeight="1" x14ac:dyDescent="0.3">
      <c r="A39" s="7" t="s">
        <v>79</v>
      </c>
      <c r="B39" s="7" t="s">
        <v>77</v>
      </c>
      <c r="C39" s="7" t="s">
        <v>78</v>
      </c>
      <c r="D39" s="7" t="s">
        <v>15</v>
      </c>
      <c r="E39" s="10">
        <v>448105</v>
      </c>
      <c r="F39" s="11">
        <v>44405.583923611113</v>
      </c>
    </row>
    <row r="40" spans="1:6" ht="41.25" customHeight="1" x14ac:dyDescent="0.3">
      <c r="A40" s="7" t="s">
        <v>80</v>
      </c>
      <c r="B40" s="7" t="s">
        <v>34</v>
      </c>
      <c r="C40" s="7" t="s">
        <v>53</v>
      </c>
      <c r="D40" s="9" t="s">
        <v>4</v>
      </c>
      <c r="E40" s="10">
        <v>17500</v>
      </c>
      <c r="F40" s="11">
        <v>44405.680555555555</v>
      </c>
    </row>
    <row r="41" spans="1:6" ht="41.25" customHeight="1" x14ac:dyDescent="0.3">
      <c r="A41" s="7" t="s">
        <v>82</v>
      </c>
      <c r="B41" s="7" t="s">
        <v>47</v>
      </c>
      <c r="C41" s="7" t="s">
        <v>81</v>
      </c>
      <c r="D41" s="9" t="s">
        <v>4</v>
      </c>
      <c r="E41" s="10">
        <v>17760</v>
      </c>
      <c r="F41" s="11">
        <v>44405.729178240741</v>
      </c>
    </row>
    <row r="42" spans="1:6" ht="41.25" customHeight="1" x14ac:dyDescent="0.3">
      <c r="A42" s="7" t="s">
        <v>84</v>
      </c>
      <c r="B42" s="7" t="s">
        <v>83</v>
      </c>
      <c r="C42" s="7" t="s">
        <v>45</v>
      </c>
      <c r="D42" s="9" t="s">
        <v>4</v>
      </c>
      <c r="E42" s="10">
        <v>43724.5</v>
      </c>
      <c r="F42" s="11">
        <v>44405.743101851855</v>
      </c>
    </row>
    <row r="43" spans="1:6" ht="41.25" customHeight="1" x14ac:dyDescent="0.3">
      <c r="A43" s="7" t="s">
        <v>86</v>
      </c>
      <c r="B43" s="7" t="s">
        <v>47</v>
      </c>
      <c r="C43" s="7" t="s">
        <v>85</v>
      </c>
      <c r="D43" s="9" t="s">
        <v>4</v>
      </c>
      <c r="E43" s="10">
        <v>4000</v>
      </c>
      <c r="F43" s="11">
        <v>44406.423668981479</v>
      </c>
    </row>
    <row r="44" spans="1:6" ht="41.25" customHeight="1" x14ac:dyDescent="0.3">
      <c r="A44" s="7" t="s">
        <v>88</v>
      </c>
      <c r="B44" s="7" t="s">
        <v>57</v>
      </c>
      <c r="C44" s="7" t="s">
        <v>87</v>
      </c>
      <c r="D44" s="9" t="s">
        <v>4</v>
      </c>
      <c r="E44" s="10">
        <v>104950</v>
      </c>
      <c r="F44" s="11">
        <v>44406.479212962964</v>
      </c>
    </row>
    <row r="45" spans="1:6" ht="41.25" customHeight="1" x14ac:dyDescent="0.3">
      <c r="A45" s="7" t="s">
        <v>90</v>
      </c>
      <c r="B45" s="7" t="s">
        <v>57</v>
      </c>
      <c r="C45" s="7" t="s">
        <v>89</v>
      </c>
      <c r="D45" s="9" t="s">
        <v>4</v>
      </c>
      <c r="E45" s="10">
        <v>25624</v>
      </c>
      <c r="F45" s="11">
        <v>44406.645879629628</v>
      </c>
    </row>
    <row r="46" spans="1:6" ht="41.25" customHeight="1" x14ac:dyDescent="0.3">
      <c r="A46" s="7" t="s">
        <v>93</v>
      </c>
      <c r="B46" s="7" t="s">
        <v>91</v>
      </c>
      <c r="C46" s="7" t="s">
        <v>92</v>
      </c>
      <c r="D46" s="9" t="s">
        <v>4</v>
      </c>
      <c r="E46" s="10">
        <v>100000</v>
      </c>
      <c r="F46" s="11">
        <v>44407.388912037037</v>
      </c>
    </row>
    <row r="47" spans="1:6" ht="41.25" customHeight="1" x14ac:dyDescent="0.3">
      <c r="A47" s="7" t="s">
        <v>94</v>
      </c>
      <c r="B47" s="7" t="s">
        <v>47</v>
      </c>
      <c r="C47" s="7" t="s">
        <v>45</v>
      </c>
      <c r="D47" s="9" t="s">
        <v>4</v>
      </c>
      <c r="E47" s="10">
        <v>229666</v>
      </c>
      <c r="F47" s="11">
        <v>44407.444513888891</v>
      </c>
    </row>
    <row r="48" spans="1:6" ht="18.75" x14ac:dyDescent="0.2">
      <c r="A48" s="36" t="s">
        <v>3</v>
      </c>
      <c r="B48" s="37"/>
      <c r="C48" s="37"/>
      <c r="D48" s="38"/>
      <c r="E48" s="18">
        <f>SUM(E12:E47)</f>
        <v>5058024.5</v>
      </c>
      <c r="F48" s="19"/>
    </row>
    <row r="49" spans="1:6" x14ac:dyDescent="0.2">
      <c r="A49" s="2"/>
    </row>
    <row r="50" spans="1:6" x14ac:dyDescent="0.2">
      <c r="A50" s="4"/>
    </row>
    <row r="51" spans="1:6" x14ac:dyDescent="0.2">
      <c r="A51" s="4"/>
    </row>
    <row r="52" spans="1:6" x14ac:dyDescent="0.2">
      <c r="A52" s="4"/>
    </row>
    <row r="53" spans="1:6" x14ac:dyDescent="0.2">
      <c r="A53" s="3"/>
    </row>
    <row r="56" spans="1:6" ht="15" x14ac:dyDescent="0.25">
      <c r="A56" s="39"/>
      <c r="B56" s="39"/>
      <c r="C56" s="39"/>
      <c r="D56" s="39"/>
      <c r="E56" s="39"/>
      <c r="F56" s="39"/>
    </row>
    <row r="57" spans="1:6" ht="15" x14ac:dyDescent="0.25">
      <c r="A57" s="34"/>
      <c r="B57" s="34"/>
      <c r="C57" s="34"/>
      <c r="D57" s="34"/>
      <c r="E57" s="34"/>
      <c r="F57" s="34"/>
    </row>
  </sheetData>
  <mergeCells count="4">
    <mergeCell ref="A57:F57"/>
    <mergeCell ref="A9:F9"/>
    <mergeCell ref="A48:D48"/>
    <mergeCell ref="A56:F56"/>
  </mergeCells>
  <pageMargins left="0.79" right="0.7" top="0.75" bottom="0.43" header="0.3" footer="0.3"/>
  <pageSetup scale="3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F65"/>
  <sheetViews>
    <sheetView tabSelected="1" view="pageBreakPreview" zoomScale="60" zoomScaleNormal="70" workbookViewId="0">
      <selection activeCell="E62" sqref="E62"/>
    </sheetView>
  </sheetViews>
  <sheetFormatPr baseColWidth="10" defaultRowHeight="12.75" x14ac:dyDescent="0.2"/>
  <cols>
    <col min="1" max="1" width="33" customWidth="1"/>
    <col min="2" max="2" width="42.85546875" customWidth="1"/>
    <col min="3" max="3" width="52" customWidth="1"/>
    <col min="4" max="4" width="22.7109375" customWidth="1"/>
    <col min="5" max="5" width="30.5703125" bestFit="1" customWidth="1"/>
    <col min="6" max="6" width="16.85546875" customWidth="1"/>
  </cols>
  <sheetData>
    <row r="9" spans="1:6" ht="18.75" x14ac:dyDescent="0.2">
      <c r="A9" s="40" t="s">
        <v>100</v>
      </c>
      <c r="B9" s="40"/>
      <c r="C9" s="40"/>
      <c r="D9" s="40"/>
      <c r="E9" s="40"/>
      <c r="F9" s="40"/>
    </row>
    <row r="11" spans="1:6" ht="50.25" customHeight="1" x14ac:dyDescent="0.2">
      <c r="A11" s="26" t="s">
        <v>0</v>
      </c>
      <c r="B11" s="26" t="s">
        <v>6</v>
      </c>
      <c r="C11" s="26" t="s">
        <v>7</v>
      </c>
      <c r="D11" s="26" t="s">
        <v>4</v>
      </c>
      <c r="E11" s="26" t="s">
        <v>2</v>
      </c>
      <c r="F11" s="26" t="s">
        <v>1</v>
      </c>
    </row>
    <row r="12" spans="1:6" ht="53.25" customHeight="1" x14ac:dyDescent="0.2">
      <c r="A12" s="13" t="s">
        <v>101</v>
      </c>
      <c r="B12" s="27" t="s">
        <v>102</v>
      </c>
      <c r="C12" s="28" t="s">
        <v>99</v>
      </c>
      <c r="D12" s="13" t="s">
        <v>5</v>
      </c>
      <c r="E12" s="31">
        <v>129999.42</v>
      </c>
      <c r="F12" s="29">
        <v>44810</v>
      </c>
    </row>
    <row r="13" spans="1:6" ht="75" customHeight="1" x14ac:dyDescent="0.2">
      <c r="A13" s="13" t="s">
        <v>105</v>
      </c>
      <c r="B13" s="13" t="s">
        <v>104</v>
      </c>
      <c r="C13" s="27" t="s">
        <v>103</v>
      </c>
      <c r="D13" s="13" t="s">
        <v>5</v>
      </c>
      <c r="E13" s="31">
        <v>32964.75</v>
      </c>
      <c r="F13" s="29">
        <v>44812</v>
      </c>
    </row>
    <row r="14" spans="1:6" ht="75" customHeight="1" x14ac:dyDescent="0.2">
      <c r="A14" s="13" t="s">
        <v>111</v>
      </c>
      <c r="B14" s="13" t="s">
        <v>113</v>
      </c>
      <c r="C14" s="27" t="s">
        <v>112</v>
      </c>
      <c r="D14" s="13" t="s">
        <v>5</v>
      </c>
      <c r="E14" s="31">
        <v>37214.25</v>
      </c>
      <c r="F14" s="29">
        <v>44813</v>
      </c>
    </row>
    <row r="15" spans="1:6" ht="37.5" customHeight="1" x14ac:dyDescent="0.2">
      <c r="A15" s="13" t="s">
        <v>106</v>
      </c>
      <c r="B15" s="27" t="s">
        <v>109</v>
      </c>
      <c r="C15" s="27" t="s">
        <v>108</v>
      </c>
      <c r="D15" s="13" t="s">
        <v>96</v>
      </c>
      <c r="E15" s="30">
        <v>125243.58</v>
      </c>
      <c r="F15" s="29">
        <v>44812</v>
      </c>
    </row>
    <row r="16" spans="1:6" ht="37.5" customHeight="1" x14ac:dyDescent="0.2">
      <c r="A16" s="13" t="s">
        <v>107</v>
      </c>
      <c r="B16" s="27" t="s">
        <v>109</v>
      </c>
      <c r="C16" s="28" t="s">
        <v>110</v>
      </c>
      <c r="D16" s="13" t="s">
        <v>96</v>
      </c>
      <c r="E16" s="30">
        <v>58268.4</v>
      </c>
      <c r="F16" s="29">
        <v>44812</v>
      </c>
    </row>
    <row r="17" spans="1:6" ht="53.25" customHeight="1" x14ac:dyDescent="0.2">
      <c r="A17" s="13" t="s">
        <v>114</v>
      </c>
      <c r="B17" s="32" t="s">
        <v>98</v>
      </c>
      <c r="C17" s="28" t="s">
        <v>115</v>
      </c>
      <c r="D17" s="13" t="s">
        <v>5</v>
      </c>
      <c r="E17" s="30">
        <v>33818.800000000003</v>
      </c>
      <c r="F17" s="29">
        <v>44813</v>
      </c>
    </row>
    <row r="18" spans="1:6" ht="37.5" customHeight="1" x14ac:dyDescent="0.2">
      <c r="A18" s="13" t="s">
        <v>116</v>
      </c>
      <c r="B18" s="27" t="s">
        <v>14</v>
      </c>
      <c r="C18" s="28" t="s">
        <v>117</v>
      </c>
      <c r="D18" s="13" t="s">
        <v>96</v>
      </c>
      <c r="E18" s="30">
        <v>26443.8</v>
      </c>
      <c r="F18" s="29">
        <v>44813</v>
      </c>
    </row>
    <row r="19" spans="1:6" ht="37.5" customHeight="1" x14ac:dyDescent="0.2">
      <c r="A19" s="13" t="s">
        <v>118</v>
      </c>
      <c r="B19" s="27" t="s">
        <v>119</v>
      </c>
      <c r="C19" s="28" t="s">
        <v>45</v>
      </c>
      <c r="D19" s="13" t="s">
        <v>96</v>
      </c>
      <c r="E19" s="30">
        <v>37283.19</v>
      </c>
      <c r="F19" s="29">
        <v>44816</v>
      </c>
    </row>
    <row r="20" spans="1:6" ht="37.5" customHeight="1" x14ac:dyDescent="0.2">
      <c r="A20" s="13" t="s">
        <v>123</v>
      </c>
      <c r="B20" s="27" t="s">
        <v>125</v>
      </c>
      <c r="C20" s="28" t="s">
        <v>126</v>
      </c>
      <c r="D20" s="13" t="s">
        <v>96</v>
      </c>
      <c r="E20" s="33">
        <v>284710.40000000002</v>
      </c>
      <c r="F20" s="29">
        <v>44818</v>
      </c>
    </row>
    <row r="21" spans="1:6" ht="37.5" customHeight="1" x14ac:dyDescent="0.2">
      <c r="A21" s="13" t="s">
        <v>124</v>
      </c>
      <c r="B21" s="27" t="s">
        <v>128</v>
      </c>
      <c r="C21" s="28" t="s">
        <v>127</v>
      </c>
      <c r="D21" s="13" t="s">
        <v>96</v>
      </c>
      <c r="E21" s="33">
        <v>448990</v>
      </c>
      <c r="F21" s="29">
        <v>44820</v>
      </c>
    </row>
    <row r="22" spans="1:6" ht="37.5" customHeight="1" x14ac:dyDescent="0.2">
      <c r="A22" s="13" t="s">
        <v>120</v>
      </c>
      <c r="B22" s="27" t="s">
        <v>121</v>
      </c>
      <c r="C22" s="28" t="s">
        <v>122</v>
      </c>
      <c r="D22" s="13" t="s">
        <v>96</v>
      </c>
      <c r="E22" s="30">
        <v>470587.78</v>
      </c>
      <c r="F22" s="29">
        <v>44818</v>
      </c>
    </row>
    <row r="23" spans="1:6" ht="37.5" customHeight="1" x14ac:dyDescent="0.2">
      <c r="A23" s="13" t="s">
        <v>129</v>
      </c>
      <c r="B23" s="27" t="s">
        <v>14</v>
      </c>
      <c r="C23" s="28" t="s">
        <v>126</v>
      </c>
      <c r="D23" s="13" t="s">
        <v>96</v>
      </c>
      <c r="E23" s="30">
        <v>473180</v>
      </c>
      <c r="F23" s="29">
        <v>44823</v>
      </c>
    </row>
    <row r="24" spans="1:6" ht="37.5" customHeight="1" x14ac:dyDescent="0.3">
      <c r="A24" s="13" t="s">
        <v>130</v>
      </c>
      <c r="B24" s="27" t="s">
        <v>133</v>
      </c>
      <c r="C24" s="25" t="s">
        <v>132</v>
      </c>
      <c r="D24" s="13" t="s">
        <v>96</v>
      </c>
      <c r="E24" s="30">
        <v>51684</v>
      </c>
      <c r="F24" s="29">
        <f t="shared" ref="F24:F29" si="0">$F$19</f>
        <v>44816</v>
      </c>
    </row>
    <row r="25" spans="1:6" ht="37.5" customHeight="1" x14ac:dyDescent="0.3">
      <c r="A25" s="13" t="s">
        <v>131</v>
      </c>
      <c r="B25" s="27" t="s">
        <v>133</v>
      </c>
      <c r="C25" s="25" t="s">
        <v>134</v>
      </c>
      <c r="D25" s="13" t="s">
        <v>96</v>
      </c>
      <c r="E25" s="30">
        <v>49560</v>
      </c>
      <c r="F25" s="29">
        <f t="shared" si="0"/>
        <v>44816</v>
      </c>
    </row>
    <row r="26" spans="1:6" ht="37.5" customHeight="1" x14ac:dyDescent="0.3">
      <c r="A26" s="13" t="s">
        <v>135</v>
      </c>
      <c r="B26" s="27" t="s">
        <v>137</v>
      </c>
      <c r="C26" s="25" t="s">
        <v>136</v>
      </c>
      <c r="D26" s="13" t="s">
        <v>96</v>
      </c>
      <c r="E26" s="30">
        <v>21018.26</v>
      </c>
      <c r="F26" s="29">
        <f t="shared" si="0"/>
        <v>44816</v>
      </c>
    </row>
    <row r="27" spans="1:6" ht="37.5" customHeight="1" x14ac:dyDescent="0.3">
      <c r="A27" s="13" t="s">
        <v>138</v>
      </c>
      <c r="B27" s="32" t="s">
        <v>98</v>
      </c>
      <c r="C27" s="25" t="s">
        <v>139</v>
      </c>
      <c r="D27" s="13" t="s">
        <v>5</v>
      </c>
      <c r="E27" s="30">
        <v>158120</v>
      </c>
      <c r="F27" s="29">
        <f t="shared" si="0"/>
        <v>44816</v>
      </c>
    </row>
    <row r="28" spans="1:6" ht="37.5" customHeight="1" x14ac:dyDescent="0.3">
      <c r="A28" s="13" t="s">
        <v>140</v>
      </c>
      <c r="B28" s="27" t="s">
        <v>14</v>
      </c>
      <c r="C28" s="25" t="s">
        <v>142</v>
      </c>
      <c r="D28" s="13" t="s">
        <v>96</v>
      </c>
      <c r="E28" s="30">
        <v>5852.8</v>
      </c>
      <c r="F28" s="29">
        <f t="shared" si="0"/>
        <v>44816</v>
      </c>
    </row>
    <row r="29" spans="1:6" ht="37.5" customHeight="1" x14ac:dyDescent="0.3">
      <c r="A29" s="13" t="s">
        <v>141</v>
      </c>
      <c r="B29" s="27" t="s">
        <v>14</v>
      </c>
      <c r="C29" s="25" t="s">
        <v>143</v>
      </c>
      <c r="D29" s="13" t="s">
        <v>96</v>
      </c>
      <c r="E29" s="30">
        <v>82931.58</v>
      </c>
      <c r="F29" s="29">
        <f t="shared" si="0"/>
        <v>44816</v>
      </c>
    </row>
    <row r="30" spans="1:6" ht="37.5" customHeight="1" x14ac:dyDescent="0.3">
      <c r="A30" s="13" t="s">
        <v>145</v>
      </c>
      <c r="B30" s="27" t="s">
        <v>109</v>
      </c>
      <c r="C30" s="25" t="s">
        <v>146</v>
      </c>
      <c r="D30" s="13" t="s">
        <v>96</v>
      </c>
      <c r="E30" s="30">
        <v>9930.5499999999993</v>
      </c>
      <c r="F30" s="29">
        <v>44817</v>
      </c>
    </row>
    <row r="31" spans="1:6" ht="37.5" customHeight="1" x14ac:dyDescent="0.3">
      <c r="A31" s="13" t="s">
        <v>148</v>
      </c>
      <c r="B31" s="27" t="s">
        <v>113</v>
      </c>
      <c r="C31" s="25" t="s">
        <v>143</v>
      </c>
      <c r="D31" s="13" t="s">
        <v>5</v>
      </c>
      <c r="E31" s="30">
        <v>68994.600000000006</v>
      </c>
      <c r="F31" s="29">
        <f>$F$19</f>
        <v>44816</v>
      </c>
    </row>
    <row r="32" spans="1:6" ht="37.5" customHeight="1" x14ac:dyDescent="0.3">
      <c r="A32" s="13" t="s">
        <v>149</v>
      </c>
      <c r="B32" s="27" t="s">
        <v>14</v>
      </c>
      <c r="C32" s="25" t="s">
        <v>150</v>
      </c>
      <c r="D32" s="13" t="s">
        <v>96</v>
      </c>
      <c r="E32" s="30">
        <v>6071.1</v>
      </c>
      <c r="F32" s="29">
        <v>44817</v>
      </c>
    </row>
    <row r="33" spans="1:6" ht="37.5" customHeight="1" x14ac:dyDescent="0.3">
      <c r="A33" s="13" t="s">
        <v>147</v>
      </c>
      <c r="B33" s="27" t="s">
        <v>133</v>
      </c>
      <c r="C33" s="25" t="s">
        <v>150</v>
      </c>
      <c r="D33" s="13" t="s">
        <v>96</v>
      </c>
      <c r="E33" s="30">
        <v>39033.22</v>
      </c>
      <c r="F33" s="29">
        <v>44818</v>
      </c>
    </row>
    <row r="34" spans="1:6" ht="37.5" customHeight="1" x14ac:dyDescent="0.3">
      <c r="A34" s="27" t="s">
        <v>151</v>
      </c>
      <c r="B34" s="27" t="str">
        <f>$B$29</f>
        <v>Importaciones PMB SRL</v>
      </c>
      <c r="C34" s="25" t="s">
        <v>143</v>
      </c>
      <c r="D34" s="13" t="s">
        <v>96</v>
      </c>
      <c r="E34" s="30">
        <v>1314516.18</v>
      </c>
      <c r="F34" s="29">
        <v>44823</v>
      </c>
    </row>
    <row r="35" spans="1:6" ht="37.5" customHeight="1" x14ac:dyDescent="0.3">
      <c r="A35" s="27" t="s">
        <v>152</v>
      </c>
      <c r="B35" s="27" t="str">
        <f>$B$29</f>
        <v>Importaciones PMB SRL</v>
      </c>
      <c r="C35" s="25" t="s">
        <v>143</v>
      </c>
      <c r="D35" s="13" t="s">
        <v>96</v>
      </c>
      <c r="E35" s="30">
        <v>273409.77</v>
      </c>
      <c r="F35" s="29">
        <v>44824</v>
      </c>
    </row>
    <row r="36" spans="1:6" ht="37.5" customHeight="1" x14ac:dyDescent="0.3">
      <c r="A36" s="13" t="s">
        <v>144</v>
      </c>
      <c r="B36" s="27" t="str">
        <f>$B$29</f>
        <v>Importaciones PMB SRL</v>
      </c>
      <c r="C36" s="25" t="s">
        <v>146</v>
      </c>
      <c r="D36" s="13" t="s">
        <v>96</v>
      </c>
      <c r="E36" s="30">
        <v>25751.82</v>
      </c>
      <c r="F36" s="29">
        <v>44818</v>
      </c>
    </row>
    <row r="37" spans="1:6" ht="37.5" customHeight="1" x14ac:dyDescent="0.3">
      <c r="A37" s="13" t="s">
        <v>153</v>
      </c>
      <c r="B37" s="27" t="str">
        <f>$B$29</f>
        <v>Importaciones PMB SRL</v>
      </c>
      <c r="C37" s="25" t="s">
        <v>146</v>
      </c>
      <c r="D37" s="13" t="s">
        <v>96</v>
      </c>
      <c r="E37" s="30">
        <v>2191.7600000000002</v>
      </c>
      <c r="F37" s="29">
        <v>44820</v>
      </c>
    </row>
    <row r="38" spans="1:6" ht="37.5" customHeight="1" x14ac:dyDescent="0.3">
      <c r="A38" s="13" t="s">
        <v>155</v>
      </c>
      <c r="B38" s="27" t="str">
        <f>$B$30</f>
        <v xml:space="preserve">Inversiones IP SRL </v>
      </c>
      <c r="C38" s="25" t="s">
        <v>156</v>
      </c>
      <c r="D38" s="13" t="s">
        <v>96</v>
      </c>
      <c r="E38" s="30">
        <v>128116.14</v>
      </c>
      <c r="F38" s="29">
        <v>44819</v>
      </c>
    </row>
    <row r="39" spans="1:6" ht="37.5" customHeight="1" x14ac:dyDescent="0.3">
      <c r="A39" s="13" t="s">
        <v>154</v>
      </c>
      <c r="B39" s="27" t="s">
        <v>125</v>
      </c>
      <c r="C39" s="25" t="s">
        <v>158</v>
      </c>
      <c r="D39" s="13" t="e">
        <f>#REF!</f>
        <v>#REF!</v>
      </c>
      <c r="E39" s="30">
        <v>20122.919999999998</v>
      </c>
      <c r="F39" s="29">
        <v>44819</v>
      </c>
    </row>
    <row r="40" spans="1:6" ht="37.5" customHeight="1" x14ac:dyDescent="0.3">
      <c r="A40" s="13" t="s">
        <v>157</v>
      </c>
      <c r="B40" s="32" t="s">
        <v>98</v>
      </c>
      <c r="C40" s="25" t="s">
        <v>159</v>
      </c>
      <c r="D40" s="13" t="e">
        <f>#REF!</f>
        <v>#REF!</v>
      </c>
      <c r="E40" s="30">
        <v>16284</v>
      </c>
      <c r="F40" s="29">
        <v>44820</v>
      </c>
    </row>
    <row r="41" spans="1:6" ht="37.5" customHeight="1" x14ac:dyDescent="0.3">
      <c r="A41" s="27" t="s">
        <v>160</v>
      </c>
      <c r="B41" s="27" t="str">
        <f>$B$38</f>
        <v xml:space="preserve">Inversiones IP SRL </v>
      </c>
      <c r="C41" s="25" t="s">
        <v>161</v>
      </c>
      <c r="D41" s="28" t="str">
        <f>$D$38</f>
        <v>MiPyme mujer</v>
      </c>
      <c r="E41" s="30">
        <v>334648</v>
      </c>
      <c r="F41" s="29">
        <v>44827</v>
      </c>
    </row>
    <row r="42" spans="1:6" ht="37.5" customHeight="1" x14ac:dyDescent="0.3">
      <c r="A42" s="27" t="s">
        <v>162</v>
      </c>
      <c r="B42" s="27" t="str">
        <f>$B$29</f>
        <v>Importaciones PMB SRL</v>
      </c>
      <c r="C42" s="25" t="s">
        <v>143</v>
      </c>
      <c r="D42" s="28" t="str">
        <f>$D$38</f>
        <v>MiPyme mujer</v>
      </c>
      <c r="E42" s="30">
        <v>322818.5</v>
      </c>
      <c r="F42" s="29">
        <v>44826</v>
      </c>
    </row>
    <row r="43" spans="1:6" ht="37.5" customHeight="1" x14ac:dyDescent="0.3">
      <c r="A43" s="27" t="s">
        <v>163</v>
      </c>
      <c r="B43" s="27" t="s">
        <v>109</v>
      </c>
      <c r="C43" s="25" t="s">
        <v>166</v>
      </c>
      <c r="D43" s="28" t="str">
        <f t="shared" ref="D43:D55" si="1">$D$38</f>
        <v>MiPyme mujer</v>
      </c>
      <c r="E43" s="30">
        <v>74074.5</v>
      </c>
      <c r="F43" s="29">
        <v>44820</v>
      </c>
    </row>
    <row r="44" spans="1:6" ht="37.5" customHeight="1" x14ac:dyDescent="0.3">
      <c r="A44" s="27" t="s">
        <v>164</v>
      </c>
      <c r="B44" s="27" t="s">
        <v>168</v>
      </c>
      <c r="C44" s="25" t="s">
        <v>167</v>
      </c>
      <c r="D44" s="28" t="str">
        <f t="shared" si="1"/>
        <v>MiPyme mujer</v>
      </c>
      <c r="E44" s="30">
        <v>166735.18</v>
      </c>
      <c r="F44" s="29">
        <v>44820</v>
      </c>
    </row>
    <row r="45" spans="1:6" ht="37.5" customHeight="1" x14ac:dyDescent="0.3">
      <c r="A45" s="27" t="s">
        <v>165</v>
      </c>
      <c r="B45" s="27" t="s">
        <v>170</v>
      </c>
      <c r="C45" s="25" t="s">
        <v>169</v>
      </c>
      <c r="D45" s="13" t="e">
        <f>#REF!</f>
        <v>#REF!</v>
      </c>
      <c r="E45" s="30">
        <v>30680</v>
      </c>
      <c r="F45" s="29">
        <v>44823</v>
      </c>
    </row>
    <row r="46" spans="1:6" ht="37.5" customHeight="1" x14ac:dyDescent="0.3">
      <c r="A46" s="27" t="s">
        <v>171</v>
      </c>
      <c r="B46" s="27" t="s">
        <v>109</v>
      </c>
      <c r="C46" s="25" t="s">
        <v>173</v>
      </c>
      <c r="D46" s="28" t="str">
        <f t="shared" si="1"/>
        <v>MiPyme mujer</v>
      </c>
      <c r="E46" s="30">
        <v>4173.78</v>
      </c>
      <c r="F46" s="29">
        <v>44823</v>
      </c>
    </row>
    <row r="47" spans="1:6" ht="37.5" customHeight="1" x14ac:dyDescent="0.3">
      <c r="A47" s="27" t="s">
        <v>172</v>
      </c>
      <c r="B47" s="27" t="s">
        <v>174</v>
      </c>
      <c r="C47" s="25" t="s">
        <v>175</v>
      </c>
      <c r="D47" s="13" t="e">
        <f>#REF!</f>
        <v>#REF!</v>
      </c>
      <c r="E47" s="30">
        <v>75443.3</v>
      </c>
      <c r="F47" s="29">
        <v>44823</v>
      </c>
    </row>
    <row r="48" spans="1:6" ht="37.5" customHeight="1" x14ac:dyDescent="0.3">
      <c r="A48" s="27" t="s">
        <v>176</v>
      </c>
      <c r="B48" s="27" t="str">
        <f>$B$29</f>
        <v>Importaciones PMB SRL</v>
      </c>
      <c r="C48" s="25" t="s">
        <v>181</v>
      </c>
      <c r="D48" s="28" t="str">
        <f t="shared" si="1"/>
        <v>MiPyme mujer</v>
      </c>
      <c r="E48" s="30">
        <v>24425.41</v>
      </c>
      <c r="F48" s="29">
        <v>44823</v>
      </c>
    </row>
    <row r="49" spans="1:6" ht="37.5" customHeight="1" x14ac:dyDescent="0.3">
      <c r="A49" s="27" t="s">
        <v>177</v>
      </c>
      <c r="B49" s="27" t="s">
        <v>121</v>
      </c>
      <c r="C49" s="25" t="s">
        <v>182</v>
      </c>
      <c r="D49" s="28" t="str">
        <f t="shared" si="1"/>
        <v>MiPyme mujer</v>
      </c>
      <c r="E49" s="30">
        <v>88150.720000000001</v>
      </c>
      <c r="F49" s="29">
        <v>44823</v>
      </c>
    </row>
    <row r="50" spans="1:6" ht="37.5" customHeight="1" x14ac:dyDescent="0.3">
      <c r="A50" s="27" t="s">
        <v>178</v>
      </c>
      <c r="B50" s="27" t="s">
        <v>97</v>
      </c>
      <c r="C50" s="25" t="s">
        <v>183</v>
      </c>
      <c r="D50" s="28" t="str">
        <f t="shared" si="1"/>
        <v>MiPyme mujer</v>
      </c>
      <c r="E50" s="30">
        <v>64292.3</v>
      </c>
      <c r="F50" s="29">
        <v>44823</v>
      </c>
    </row>
    <row r="51" spans="1:6" ht="37.5" customHeight="1" x14ac:dyDescent="0.3">
      <c r="A51" s="27" t="s">
        <v>179</v>
      </c>
      <c r="B51" s="27" t="s">
        <v>186</v>
      </c>
      <c r="C51" s="25" t="s">
        <v>185</v>
      </c>
      <c r="D51" s="13" t="e">
        <f>#REF!</f>
        <v>#REF!</v>
      </c>
      <c r="E51" s="30">
        <v>97445.58</v>
      </c>
      <c r="F51" s="29">
        <v>44823</v>
      </c>
    </row>
    <row r="52" spans="1:6" ht="37.5" customHeight="1" x14ac:dyDescent="0.3">
      <c r="A52" s="27" t="s">
        <v>180</v>
      </c>
      <c r="B52" s="27" t="s">
        <v>133</v>
      </c>
      <c r="C52" s="25" t="s">
        <v>184</v>
      </c>
      <c r="D52" s="28" t="str">
        <f t="shared" si="1"/>
        <v>MiPyme mujer</v>
      </c>
      <c r="E52" s="30">
        <v>33044.720000000001</v>
      </c>
      <c r="F52" s="29">
        <v>44823</v>
      </c>
    </row>
    <row r="53" spans="1:6" ht="37.5" customHeight="1" x14ac:dyDescent="0.3">
      <c r="A53" s="27" t="s">
        <v>187</v>
      </c>
      <c r="B53" s="27" t="s">
        <v>190</v>
      </c>
      <c r="C53" s="25" t="s">
        <v>189</v>
      </c>
      <c r="D53" s="28" t="str">
        <f t="shared" si="1"/>
        <v>MiPyme mujer</v>
      </c>
      <c r="E53" s="30">
        <v>100816.77</v>
      </c>
      <c r="F53" s="29">
        <v>44824</v>
      </c>
    </row>
    <row r="54" spans="1:6" ht="37.5" customHeight="1" x14ac:dyDescent="0.3">
      <c r="A54" s="27" t="s">
        <v>188</v>
      </c>
      <c r="B54" s="27" t="s">
        <v>97</v>
      </c>
      <c r="C54" s="25" t="s">
        <v>191</v>
      </c>
      <c r="D54" s="28" t="str">
        <f t="shared" si="1"/>
        <v>MiPyme mujer</v>
      </c>
      <c r="E54" s="30">
        <v>140086.96</v>
      </c>
      <c r="F54" s="29">
        <v>44825</v>
      </c>
    </row>
    <row r="55" spans="1:6" ht="37.5" customHeight="1" x14ac:dyDescent="0.3">
      <c r="A55" s="27" t="s">
        <v>192</v>
      </c>
      <c r="B55" s="27" t="s">
        <v>133</v>
      </c>
      <c r="C55" s="25" t="s">
        <v>189</v>
      </c>
      <c r="D55" s="28" t="str">
        <f t="shared" si="1"/>
        <v>MiPyme mujer</v>
      </c>
      <c r="E55" s="30">
        <v>27499.9</v>
      </c>
      <c r="F55" s="29">
        <v>44831</v>
      </c>
    </row>
    <row r="56" spans="1:6" ht="41.25" customHeight="1" x14ac:dyDescent="0.2">
      <c r="A56" s="20" t="s">
        <v>95</v>
      </c>
      <c r="B56" s="21"/>
      <c r="C56" s="21"/>
      <c r="D56" s="22"/>
      <c r="E56" s="23">
        <f>SUM(E12:E55)</f>
        <v>6016628.6899999985</v>
      </c>
      <c r="F56" s="24"/>
    </row>
    <row r="57" spans="1:6" x14ac:dyDescent="0.2">
      <c r="A57" s="2"/>
    </row>
    <row r="58" spans="1:6" x14ac:dyDescent="0.2">
      <c r="A58" s="4"/>
    </row>
    <row r="59" spans="1:6" x14ac:dyDescent="0.2">
      <c r="A59" s="4"/>
    </row>
    <row r="60" spans="1:6" x14ac:dyDescent="0.2">
      <c r="A60" s="4"/>
    </row>
    <row r="61" spans="1:6" x14ac:dyDescent="0.2">
      <c r="A61" s="3"/>
    </row>
    <row r="64" spans="1:6" ht="15" x14ac:dyDescent="0.25">
      <c r="A64" s="6"/>
      <c r="B64" s="6"/>
      <c r="C64" s="6"/>
      <c r="D64" s="6"/>
      <c r="E64" s="6"/>
      <c r="F64" s="6"/>
    </row>
    <row r="65" spans="1:6" ht="15" x14ac:dyDescent="0.25">
      <c r="A65" s="5"/>
      <c r="B65" s="5"/>
      <c r="C65" s="5"/>
      <c r="D65" s="5"/>
      <c r="E65" s="5"/>
      <c r="F65" s="5"/>
    </row>
  </sheetData>
  <mergeCells count="1">
    <mergeCell ref="A9:F9"/>
  </mergeCells>
  <pageMargins left="0.25" right="0.25" top="0.75" bottom="0.75" header="0.3" footer="0.3"/>
  <pageSetup scale="65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AAFDF74643E87448EE209DF089BA53D" ma:contentTypeVersion="13" ma:contentTypeDescription="Crear nuevo documento." ma:contentTypeScope="" ma:versionID="097b6ab85e4c2aec09db6dff437de8d0">
  <xsd:schema xmlns:xsd="http://www.w3.org/2001/XMLSchema" xmlns:xs="http://www.w3.org/2001/XMLSchema" xmlns:p="http://schemas.microsoft.com/office/2006/metadata/properties" xmlns:ns2="fa64fe68-b5c8-4231-8f24-2e061cad68be" xmlns:ns3="46b49dfc-7f31-4722-9b8b-48daf798a370" targetNamespace="http://schemas.microsoft.com/office/2006/metadata/properties" ma:root="true" ma:fieldsID="7aced05b6edf38c6c81336f340b0fbbc" ns2:_="" ns3:_="">
    <xsd:import namespace="fa64fe68-b5c8-4231-8f24-2e061cad68be"/>
    <xsd:import namespace="46b49dfc-7f31-4722-9b8b-48daf798a37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64fe68-b5c8-4231-8f24-2e061cad68b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b49dfc-7f31-4722-9b8b-48daf798a37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B85AD6D-C880-4660-B8D0-80300EC8186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a64fe68-b5c8-4231-8f24-2e061cad68be"/>
    <ds:schemaRef ds:uri="46b49dfc-7f31-4722-9b8b-48daf798a37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4D3811D-E9D1-4488-9D90-C810F33C786B}">
  <ds:schemaRefs>
    <ds:schemaRef ds:uri="http://purl.org/dc/dcmitype/"/>
    <ds:schemaRef ds:uri="http://purl.org/dc/elements/1.1/"/>
    <ds:schemaRef ds:uri="http://purl.org/dc/terms/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46b49dfc-7f31-4722-9b8b-48daf798a370"/>
    <ds:schemaRef ds:uri="fa64fe68-b5c8-4231-8f24-2e061cad68be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C422191A-D68A-435D-9714-A90C81C5C41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Hoja1</vt:lpstr>
      <vt:lpstr>Hoja2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Karlem Miosotis Díaz Tejeda</dc:creator>
  <cp:lastModifiedBy>Florian</cp:lastModifiedBy>
  <cp:lastPrinted>2022-10-19T15:02:35Z</cp:lastPrinted>
  <dcterms:created xsi:type="dcterms:W3CDTF">2021-04-06T14:08:01Z</dcterms:created>
  <dcterms:modified xsi:type="dcterms:W3CDTF">2022-10-19T15:02:42Z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0x010100CAAFDF74643E87448EE209DF089BA53D</vt:lpwstr>
  </property>
</Properties>
</file>