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LICACION DEL MIDE\"/>
    </mc:Choice>
  </mc:AlternateContent>
  <xr:revisionPtr revIDLastSave="0" documentId="13_ncr:1_{EA3A243C-C599-4F10-991C-D91E08C28330}" xr6:coauthVersionLast="47" xr6:coauthVersionMax="47" xr10:uidLastSave="{00000000-0000-0000-0000-000000000000}"/>
  <bookViews>
    <workbookView xWindow="-120" yWindow="-120" windowWidth="29040" windowHeight="15720" xr2:uid="{9B29798F-8763-4726-8BE0-FBB89F03429D}"/>
  </bookViews>
  <sheets>
    <sheet name="DICIEMBRE 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M20" i="1"/>
  <c r="M21" i="1"/>
  <c r="M23" i="1"/>
  <c r="M24" i="1"/>
  <c r="M28" i="1"/>
  <c r="L31" i="1"/>
  <c r="M31" i="1" s="1"/>
</calcChain>
</file>

<file path=xl/sharedStrings.xml><?xml version="1.0" encoding="utf-8"?>
<sst xmlns="http://schemas.openxmlformats.org/spreadsheetml/2006/main" count="126" uniqueCount="77">
  <si>
    <t>República Dominicana</t>
  </si>
  <si>
    <t>Ministerio de Defensa</t>
  </si>
  <si>
    <t>Junta de Retiro y Fondo de Pensiones de las Fuerzas Armadas</t>
  </si>
  <si>
    <t>Santo Domingo, D.N.</t>
  </si>
  <si>
    <t>“TODO POR LA PATRIA”</t>
  </si>
  <si>
    <t>EJÉRCITO DE REPÚBLICA DOMINICANA</t>
  </si>
  <si>
    <t>SUMAS</t>
  </si>
  <si>
    <t>RESTA</t>
  </si>
  <si>
    <t>NO.</t>
  </si>
  <si>
    <t>RANGO</t>
  </si>
  <si>
    <t>NOMBRE</t>
  </si>
  <si>
    <t>CÉDULA</t>
  </si>
  <si>
    <t>TIEMPO EN SERVICIO ACTIVO</t>
  </si>
  <si>
    <t>%</t>
  </si>
  <si>
    <t>EDAD</t>
  </si>
  <si>
    <t>TIEMPO EN EL RANGO</t>
  </si>
  <si>
    <t>ASCENSO</t>
  </si>
  <si>
    <t>SUELDO BASE</t>
  </si>
  <si>
    <t>MONTO DE PENSIÓN</t>
  </si>
  <si>
    <t>MOTIVO</t>
  </si>
  <si>
    <t>CATEGORIA</t>
  </si>
  <si>
    <t>NO. RES.</t>
  </si>
  <si>
    <t>INGRESO</t>
  </si>
  <si>
    <t>SALIDA</t>
  </si>
  <si>
    <t>NACIO</t>
  </si>
  <si>
    <t>TRABAJADO POR</t>
  </si>
  <si>
    <t>ENVIADO A LEGA</t>
  </si>
  <si>
    <t>RESIBIDO DE LEGAL</t>
  </si>
  <si>
    <t>AÑO</t>
  </si>
  <si>
    <t>MES</t>
  </si>
  <si>
    <t xml:space="preserve">DIA </t>
  </si>
  <si>
    <t>DIA</t>
  </si>
  <si>
    <t>CANCELACIÓN DE NOMBRAMIENTO</t>
  </si>
  <si>
    <t>NO UTILIZABLE</t>
  </si>
  <si>
    <t>DR1818-2024</t>
  </si>
  <si>
    <t>padua</t>
  </si>
  <si>
    <t>E</t>
  </si>
  <si>
    <t>R</t>
  </si>
  <si>
    <t>DR1815-2024</t>
  </si>
  <si>
    <t>DR1773-2024</t>
  </si>
  <si>
    <t>DADO DE BAJA</t>
  </si>
  <si>
    <t>UTILIZABLE P/S. DE ARMAS</t>
  </si>
  <si>
    <t>DR1778-2024</t>
  </si>
  <si>
    <t>perez</t>
  </si>
  <si>
    <t>DR1775-2024</t>
  </si>
  <si>
    <t>DR1819-2024</t>
  </si>
  <si>
    <t>ARMADA DE REPÚBLICA DOMINICANA</t>
  </si>
  <si>
    <t>EX-SARGENTO MAYOR</t>
  </si>
  <si>
    <t>PABLO ROBERTO JIMÉNEZ SÁNCHEZ</t>
  </si>
  <si>
    <t>General de Brigada, ERD.</t>
  </si>
  <si>
    <t>Presidente de la Junta de Retiro y Fondo de Pensiones de las Fuerzas Armadas.</t>
  </si>
  <si>
    <t>JS/YP</t>
  </si>
  <si>
    <t>MB/Pérez</t>
  </si>
  <si>
    <t>001-1492617-3</t>
  </si>
  <si>
    <t>005-0032736-6</t>
  </si>
  <si>
    <t>031-0285717-8</t>
  </si>
  <si>
    <t>020-0008521-3</t>
  </si>
  <si>
    <t>012-0046349-3</t>
  </si>
  <si>
    <t>001-1479519-8</t>
  </si>
  <si>
    <t>EX-SARGENTO MAYOR MÚSICO</t>
  </si>
  <si>
    <t>ROBERTO PERALTA MIESES</t>
  </si>
  <si>
    <t>LEANDRO ML. NOVAS SEGURA</t>
  </si>
  <si>
    <t>JOSE LUIS NOVAS REYES</t>
  </si>
  <si>
    <t>EX SARGENTO MAYOR DEPORTISTA</t>
  </si>
  <si>
    <t>CARLOS ML. CORREA</t>
  </si>
  <si>
    <t>EX SARGENTO MAYOR COMANDO</t>
  </si>
  <si>
    <t>ALEJANDRO MADE Y MADE</t>
  </si>
  <si>
    <t>EX SARGENTO MAYOR</t>
  </si>
  <si>
    <t>ALEXIS PEÑA</t>
  </si>
  <si>
    <t>EX -TENIENTE DE FRAGATA PERIODISTA</t>
  </si>
  <si>
    <t>CLAUDIA Y. RODRIGUEZ GRULLON</t>
  </si>
  <si>
    <t>EX-TENIENTE DE CORBETA</t>
  </si>
  <si>
    <t>FRANCIS ENCARNACION FLORIAN</t>
  </si>
  <si>
    <t>EX SARGENTO MAYOR (CO)</t>
  </si>
  <si>
    <t>CARLOS JUAN BELTRÉ GERMOSEN</t>
  </si>
  <si>
    <t>ANTONIO DIAZ DIAZ</t>
  </si>
  <si>
    <t>RELACIÓN DE LOS MIEMBROS DE LAS FUERZAS ARMADAS, QUE SE LES CONCEDIO SU PENSIÓN POR RAZONES DE CANCELACIÓN DE NOMBRAMIENTO Y DADO DE BAJA,  EN LA SESIÓN DEL PLENO CELEBRADO EN EL MES DE DICIEMBRE DEL AÑO 2024, CONFORME A LO ESTABLECIDO  EN LA LEY NO. 873 DEL 31/07/1978 Y LA NO.139-13 DEL 13 DE SEPTIEMBRE DEL AÑO 2013, LEY ORGÁNICA DE LAS FUERZAS ARMADAS.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</si>
</sst>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RD$&quot;#,##0.00"/>
    <numFmt numFmtId="165" formatCode="[$-1C0A]d&quot; de &quot;mmmm&quot; de &quot;yyyy;@"/>
    <numFmt numFmtId="166" formatCode="0.0%"/>
    <numFmt numFmtId="167" formatCode="_-* #,##0.00\ _€_-;\-* #,##0.00\ _€_-;_-* &quot;-&quot;??\ _€_-;_-@_-"/>
    <numFmt numFmtId="168" formatCode="#,##0.00;[Red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hadow/>
      <sz val="12"/>
      <name val="Times New Roman"/>
      <family val="1"/>
    </font>
    <font>
      <b/>
      <shadow/>
      <sz val="11"/>
      <name val="Times New Roman"/>
      <family val="1"/>
    </font>
    <font>
      <b/>
      <shadow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sz val="12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</cellStyleXfs>
  <cellXfs count="102">
    <xf numFmtId="0" fontId="0" fillId="0" borderId="0" xfId="0"/>
    <xf numFmtId="0" fontId="3" fillId="0" borderId="0" xfId="0" applyFont="1"/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164" fontId="14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165" fontId="11" fillId="0" borderId="0" xfId="0" applyNumberFormat="1" applyFont="1" applyAlignment="1" applyProtection="1">
      <alignment horizontal="center" vertical="center" wrapText="1"/>
      <protection locked="0"/>
    </xf>
    <xf numFmtId="165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166" fontId="15" fillId="0" borderId="4" xfId="1" applyNumberFormat="1" applyFont="1" applyFill="1" applyBorder="1" applyAlignment="1">
      <alignment horizontal="center" vertical="center" wrapText="1"/>
    </xf>
    <xf numFmtId="164" fontId="15" fillId="0" borderId="4" xfId="2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 applyProtection="1">
      <alignment horizontal="center" vertical="center" wrapText="1"/>
      <protection locked="0"/>
    </xf>
    <xf numFmtId="168" fontId="16" fillId="0" borderId="4" xfId="0" applyNumberFormat="1" applyFont="1" applyBorder="1" applyAlignment="1" applyProtection="1">
      <alignment horizontal="left" vertical="center" wrapText="1"/>
      <protection locked="0"/>
    </xf>
    <xf numFmtId="14" fontId="13" fillId="0" borderId="4" xfId="0" applyNumberFormat="1" applyFont="1" applyBorder="1" applyAlignment="1">
      <alignment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center" vertical="center" wrapText="1"/>
      <protection locked="0"/>
    </xf>
    <xf numFmtId="14" fontId="13" fillId="0" borderId="0" xfId="0" applyNumberFormat="1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4" fillId="6" borderId="0" xfId="3" applyFont="1" applyFill="1" applyAlignment="1">
      <alignment horizontal="center" vertical="center" wrapText="1"/>
    </xf>
    <xf numFmtId="0" fontId="16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10" fontId="14" fillId="6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1" fillId="0" borderId="0" xfId="0" applyFont="1"/>
    <xf numFmtId="164" fontId="15" fillId="0" borderId="0" xfId="0" applyNumberFormat="1" applyFont="1" applyAlignment="1" applyProtection="1">
      <alignment horizontal="left" vertical="center"/>
      <protection locked="0"/>
    </xf>
    <xf numFmtId="0" fontId="18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0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0" fontId="15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8" fillId="0" borderId="0" xfId="3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4" fillId="7" borderId="4" xfId="0" applyFont="1" applyFill="1" applyBorder="1" applyAlignment="1" applyProtection="1">
      <alignment horizontal="center" vertical="center"/>
      <protection locked="0"/>
    </xf>
    <xf numFmtId="0" fontId="14" fillId="7" borderId="4" xfId="0" applyFont="1" applyFill="1" applyBorder="1" applyAlignment="1" applyProtection="1">
      <alignment horizontal="center" vertical="center" wrapText="1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2" fontId="14" fillId="7" borderId="5" xfId="0" applyNumberFormat="1" applyFont="1" applyFill="1" applyBorder="1" applyAlignment="1" applyProtection="1">
      <alignment horizontal="center" vertical="center" wrapText="1"/>
      <protection locked="0"/>
    </xf>
    <xf numFmtId="2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6" xfId="0" applyFont="1" applyFill="1" applyBorder="1" applyAlignment="1" applyProtection="1">
      <alignment horizontal="center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164" fontId="14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 wrapText="1"/>
    </xf>
    <xf numFmtId="164" fontId="14" fillId="7" borderId="0" xfId="0" applyNumberFormat="1" applyFont="1" applyFill="1" applyAlignment="1">
      <alignment horizontal="center" vertical="center" wrapText="1"/>
    </xf>
    <xf numFmtId="0" fontId="14" fillId="7" borderId="9" xfId="0" applyFont="1" applyFill="1" applyBorder="1" applyAlignment="1" applyProtection="1">
      <alignment horizontal="center" vertical="center"/>
      <protection locked="0"/>
    </xf>
    <xf numFmtId="0" fontId="14" fillId="7" borderId="9" xfId="0" applyFont="1" applyFill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164" fontId="1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14" fillId="7" borderId="10" xfId="0" applyFont="1" applyFill="1" applyBorder="1" applyAlignment="1" applyProtection="1">
      <alignment horizontal="center" vertical="center" wrapText="1"/>
      <protection locked="0"/>
    </xf>
    <xf numFmtId="0" fontId="14" fillId="7" borderId="11" xfId="0" applyFont="1" applyFill="1" applyBorder="1" applyAlignment="1" applyProtection="1">
      <alignment horizontal="center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 wrapText="1"/>
      <protection locked="0"/>
    </xf>
    <xf numFmtId="0" fontId="14" fillId="7" borderId="7" xfId="0" applyFont="1" applyFill="1" applyBorder="1" applyAlignment="1" applyProtection="1">
      <alignment horizontal="center" vertical="center" wrapText="1"/>
      <protection locked="0"/>
    </xf>
    <xf numFmtId="0" fontId="14" fillId="7" borderId="8" xfId="0" applyFont="1" applyFill="1" applyBorder="1" applyAlignment="1" applyProtection="1">
      <alignment horizontal="center" vertical="center" wrapText="1"/>
      <protection locked="0"/>
    </xf>
    <xf numFmtId="0" fontId="19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</cellXfs>
  <cellStyles count="4">
    <cellStyle name="Millares 2" xfId="2" xr:uid="{2D5011A7-8F19-4EC8-A933-3B12FF283726}"/>
    <cellStyle name="Normal" xfId="0" builtinId="0"/>
    <cellStyle name="Normal 2" xfId="3" xr:uid="{A40BF906-5108-4292-966C-2BD5A0733F72}"/>
    <cellStyle name="Porcentaje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635542</xdr:colOff>
      <xdr:row>0</xdr:row>
      <xdr:rowOff>47625</xdr:rowOff>
    </xdr:from>
    <xdr:to>
      <xdr:col>2</xdr:col>
      <xdr:colOff>2412755</xdr:colOff>
      <xdr:row>7</xdr:row>
      <xdr:rowOff>224631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0A4E26-7BBB-45AD-AA32-E5438A2F2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1492" y="47625"/>
          <a:ext cx="1777213" cy="1320006"/>
        </a:xfrm>
        <a:prstGeom prst="rect">
          <a:avLst/>
        </a:prstGeom>
      </xdr:spPr>
    </xdr:pic>
    <xdr:clientData/>
  </xdr:twoCellAnchor>
  <xdr:twoCellAnchor>
    <xdr:from>
      <xdr:col>4</xdr:col>
      <xdr:colOff>374365</xdr:colOff>
      <xdr:row>11</xdr:row>
      <xdr:rowOff>186915</xdr:rowOff>
    </xdr:from>
    <xdr:to>
      <xdr:col>6</xdr:col>
      <xdr:colOff>464440</xdr:colOff>
      <xdr:row>12</xdr:row>
      <xdr:rowOff>7681</xdr:rowOff>
    </xdr:to>
    <xdr:cxnSp macro="">
      <xdr:nvCxnSpPr>
        <xdr:cNvPr id="3" name="5 Conector recto">
          <a:extLst>
            <a:ext uri="{FF2B5EF4-FFF2-40B4-BE49-F238E27FC236}">
              <a16:creationId xmlns:a16="http://schemas.microsoft.com/office/drawing/2014/main" id="{66CE2629-6076-40F8-977C-F87F07BB513E}"/>
            </a:ext>
          </a:extLst>
        </xdr:cNvPr>
        <xdr:cNvCxnSpPr/>
      </xdr:nvCxnSpPr>
      <xdr:spPr>
        <a:xfrm rot="10800000" flipH="1">
          <a:off x="4219575" y="2282415"/>
          <a:ext cx="0" cy="112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3262-6843-4815-AF6D-347B1FB5F90C}">
  <dimension ref="A1:AX373"/>
  <sheetViews>
    <sheetView tabSelected="1" workbookViewId="0">
      <selection activeCell="AU27" sqref="AU27"/>
    </sheetView>
  </sheetViews>
  <sheetFormatPr baseColWidth="10" defaultRowHeight="15" x14ac:dyDescent="0.25"/>
  <cols>
    <col min="1" max="1" width="6.5703125" customWidth="1"/>
    <col min="2" max="2" width="21.7109375" customWidth="1"/>
    <col min="3" max="3" width="37.42578125" customWidth="1"/>
    <col min="4" max="4" width="18" hidden="1" customWidth="1"/>
    <col min="5" max="5" width="19" style="7" hidden="1" customWidth="1"/>
    <col min="6" max="6" width="13.28515625" hidden="1" customWidth="1"/>
    <col min="7" max="7" width="20.7109375" hidden="1" customWidth="1"/>
    <col min="8" max="8" width="2.140625" hidden="1" customWidth="1"/>
    <col min="9" max="9" width="13.5703125" customWidth="1"/>
    <col min="10" max="10" width="1.140625" hidden="1" customWidth="1"/>
    <col min="11" max="11" width="22.140625" hidden="1" customWidth="1"/>
    <col min="12" max="12" width="22.28515625" hidden="1" customWidth="1"/>
    <col min="13" max="13" width="27" hidden="1" customWidth="1"/>
    <col min="14" max="14" width="23" customWidth="1"/>
    <col min="15" max="15" width="69.140625" hidden="1" customWidth="1"/>
    <col min="16" max="16" width="36.85546875" hidden="1" customWidth="1"/>
    <col min="17" max="17" width="41.7109375" hidden="1" customWidth="1"/>
    <col min="18" max="18" width="29.42578125" hidden="1" customWidth="1"/>
    <col min="19" max="19" width="26.28515625" hidden="1" customWidth="1"/>
    <col min="20" max="20" width="26.7109375" hidden="1" customWidth="1"/>
    <col min="21" max="21" width="31.42578125" hidden="1" customWidth="1"/>
    <col min="22" max="22" width="15.140625" hidden="1" customWidth="1"/>
    <col min="23" max="23" width="14.7109375" hidden="1" customWidth="1"/>
    <col min="24" max="24" width="14" hidden="1" customWidth="1"/>
    <col min="25" max="25" width="34.85546875" hidden="1" customWidth="1"/>
    <col min="26" max="26" width="16.85546875" hidden="1" customWidth="1"/>
    <col min="27" max="27" width="21.28515625" hidden="1" customWidth="1"/>
    <col min="28" max="28" width="4.28515625" hidden="1" customWidth="1"/>
    <col min="29" max="29" width="19.28515625" hidden="1" customWidth="1"/>
    <col min="30" max="30" width="22.5703125" hidden="1" customWidth="1"/>
    <col min="31" max="31" width="26.85546875" hidden="1" customWidth="1"/>
    <col min="32" max="32" width="19.140625" hidden="1" customWidth="1"/>
    <col min="33" max="33" width="26.140625" hidden="1" customWidth="1"/>
    <col min="34" max="34" width="34" hidden="1" customWidth="1"/>
    <col min="35" max="35" width="19.7109375" hidden="1" customWidth="1"/>
    <col min="36" max="36" width="11.42578125" hidden="1" customWidth="1"/>
    <col min="37" max="37" width="19" hidden="1" customWidth="1"/>
    <col min="38" max="38" width="11.5703125" hidden="1" customWidth="1"/>
    <col min="39" max="39" width="34" hidden="1" customWidth="1"/>
    <col min="40" max="40" width="30.28515625" hidden="1" customWidth="1"/>
    <col min="41" max="41" width="18.42578125" hidden="1" customWidth="1"/>
    <col min="42" max="42" width="11.42578125" hidden="1" customWidth="1"/>
    <col min="43" max="43" width="24.140625" hidden="1" customWidth="1"/>
    <col min="44" max="44" width="11.42578125" hidden="1" customWidth="1"/>
    <col min="47" max="47" width="19.28515625" customWidth="1"/>
  </cols>
  <sheetData>
    <row r="1" spans="1:16" s="1" customFormat="1" ht="8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s="1" customFormat="1" ht="6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/>
      <c r="O2"/>
      <c r="P2"/>
    </row>
    <row r="3" spans="1:16" s="1" customForma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/>
      <c r="O3"/>
      <c r="P3"/>
    </row>
    <row r="4" spans="1:16" s="1" customFormat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6" s="1" customFormat="1" x14ac:dyDescent="0.25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16" s="1" customForma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6" s="1" customFormat="1" ht="22.5" customHeigh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6" s="3" customFormat="1" ht="12.75" customHeight="1" x14ac:dyDescent="0.25">
      <c r="A9" s="94" t="s">
        <v>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s="3" customFormat="1" x14ac:dyDescent="0.25">
      <c r="A10" s="94" t="s">
        <v>1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s="3" customFormat="1" x14ac:dyDescent="0.25">
      <c r="A11" s="94" t="s">
        <v>2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16" s="3" customFormat="1" x14ac:dyDescent="0.25">
      <c r="A12" s="94" t="s">
        <v>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s="3" customFormat="1" x14ac:dyDescent="0.25">
      <c r="A13" s="94" t="s">
        <v>4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s="1" customFormat="1" ht="4.5" customHeight="1" thickBot="1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s="6" customFormat="1" ht="89.25" customHeight="1" thickBot="1" x14ac:dyDescent="0.25">
      <c r="A15" s="87" t="s">
        <v>76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9"/>
      <c r="O15" s="4"/>
      <c r="P15" s="5"/>
    </row>
    <row r="16" spans="1:16" s="1" customFormat="1" x14ac:dyDescent="0.25">
      <c r="A16"/>
      <c r="B16"/>
      <c r="C16"/>
      <c r="D16"/>
      <c r="E16" s="7"/>
      <c r="F16"/>
      <c r="G16"/>
      <c r="H16"/>
      <c r="I16"/>
      <c r="J16"/>
      <c r="K16"/>
      <c r="L16"/>
      <c r="M16"/>
      <c r="N16"/>
      <c r="O16"/>
      <c r="P16"/>
    </row>
    <row r="17" spans="1:50" s="6" customFormat="1" ht="15.75" x14ac:dyDescent="0.2">
      <c r="A17" s="90" t="s">
        <v>5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8"/>
      <c r="Q17" s="9"/>
      <c r="R17" s="10"/>
      <c r="S17" s="10"/>
      <c r="T17" s="11"/>
      <c r="U17" s="11"/>
      <c r="V17" s="11"/>
      <c r="W17" s="11"/>
      <c r="X17" s="11"/>
      <c r="AC17" s="11"/>
      <c r="AD17" s="12"/>
      <c r="AE17" s="11"/>
      <c r="AF17" s="11"/>
      <c r="AG17" s="13" t="s">
        <v>6</v>
      </c>
      <c r="AH17" s="96"/>
      <c r="AI17" s="96"/>
      <c r="AJ17" s="96"/>
      <c r="AK17" s="11" t="s">
        <v>7</v>
      </c>
      <c r="AL17" s="96"/>
      <c r="AM17" s="96"/>
      <c r="AN17" s="96"/>
      <c r="AO17" s="11"/>
      <c r="AP17" s="11"/>
      <c r="AQ17" s="11"/>
      <c r="AR17" s="11"/>
      <c r="AS17" s="11"/>
    </row>
    <row r="18" spans="1:50" s="22" customFormat="1" ht="29.25" customHeight="1" x14ac:dyDescent="0.2">
      <c r="A18" s="66" t="s">
        <v>8</v>
      </c>
      <c r="B18" s="66" t="s">
        <v>9</v>
      </c>
      <c r="C18" s="67" t="s">
        <v>10</v>
      </c>
      <c r="D18" s="67" t="s">
        <v>11</v>
      </c>
      <c r="E18" s="68" t="s">
        <v>12</v>
      </c>
      <c r="F18" s="69" t="s">
        <v>13</v>
      </c>
      <c r="G18" s="70" t="s">
        <v>14</v>
      </c>
      <c r="H18" s="67" t="s">
        <v>15</v>
      </c>
      <c r="I18" s="71" t="s">
        <v>16</v>
      </c>
      <c r="J18" s="97"/>
      <c r="K18" s="98"/>
      <c r="L18" s="99" t="s">
        <v>17</v>
      </c>
      <c r="M18" s="72" t="s">
        <v>18</v>
      </c>
      <c r="N18" s="73" t="s">
        <v>19</v>
      </c>
      <c r="O18" s="73" t="s">
        <v>20</v>
      </c>
      <c r="P18" s="14" t="s">
        <v>21</v>
      </c>
      <c r="Q18" s="15" t="s">
        <v>22</v>
      </c>
      <c r="R18" s="16" t="s">
        <v>23</v>
      </c>
      <c r="S18" s="16" t="s">
        <v>24</v>
      </c>
      <c r="T18" s="17" t="s">
        <v>16</v>
      </c>
      <c r="U18" s="18" t="s">
        <v>22</v>
      </c>
      <c r="V18" s="16" t="s">
        <v>23</v>
      </c>
      <c r="W18" s="16" t="s">
        <v>22</v>
      </c>
      <c r="X18" s="16" t="s">
        <v>23</v>
      </c>
      <c r="Y18" s="16"/>
      <c r="Z18" s="1"/>
      <c r="AA18" s="1"/>
      <c r="AB18" s="1"/>
      <c r="AC18" s="19" t="s">
        <v>25</v>
      </c>
      <c r="AD18" s="20" t="s">
        <v>26</v>
      </c>
      <c r="AE18" s="20" t="s">
        <v>27</v>
      </c>
      <c r="AF18" s="20"/>
      <c r="AG18" s="13" t="s">
        <v>28</v>
      </c>
      <c r="AH18" s="21" t="s">
        <v>29</v>
      </c>
      <c r="AI18" s="21" t="s">
        <v>30</v>
      </c>
      <c r="AJ18" s="21"/>
      <c r="AK18" s="13" t="s">
        <v>28</v>
      </c>
      <c r="AL18" s="21" t="s">
        <v>29</v>
      </c>
      <c r="AM18" s="21" t="s">
        <v>31</v>
      </c>
      <c r="AN18" s="21"/>
    </row>
    <row r="19" spans="1:50" s="13" customFormat="1" ht="64.5" customHeight="1" x14ac:dyDescent="0.2">
      <c r="A19" s="62">
        <v>1</v>
      </c>
      <c r="B19" s="81" t="s">
        <v>59</v>
      </c>
      <c r="C19" s="81" t="s">
        <v>60</v>
      </c>
      <c r="D19" s="63" t="s">
        <v>53</v>
      </c>
      <c r="E19" s="23"/>
      <c r="F19" s="24"/>
      <c r="G19" s="25"/>
      <c r="H19" s="24"/>
      <c r="I19" s="24"/>
      <c r="J19" s="95"/>
      <c r="K19" s="95"/>
      <c r="L19" s="95"/>
      <c r="M19" s="26">
        <f>34575.78</f>
        <v>34575.78</v>
      </c>
      <c r="N19" s="83" t="s">
        <v>40</v>
      </c>
      <c r="O19" s="27" t="s">
        <v>32</v>
      </c>
      <c r="P19" s="28" t="s">
        <v>33</v>
      </c>
      <c r="Q19" s="27" t="s">
        <v>34</v>
      </c>
      <c r="R19" s="29">
        <v>36536</v>
      </c>
      <c r="S19" s="30">
        <v>45485</v>
      </c>
      <c r="T19" s="29">
        <v>29606</v>
      </c>
      <c r="U19" s="29">
        <v>42430</v>
      </c>
      <c r="V19" s="31"/>
      <c r="W19" s="31"/>
      <c r="X19" s="31"/>
      <c r="Y19" s="31"/>
      <c r="Z19" s="6"/>
      <c r="AA19" s="6"/>
      <c r="AB19" s="6"/>
      <c r="AC19" s="32"/>
      <c r="AD19" s="33" t="s">
        <v>35</v>
      </c>
      <c r="AE19" s="34" t="s">
        <v>36</v>
      </c>
      <c r="AF19" s="35" t="s">
        <v>37</v>
      </c>
      <c r="AH19" s="33"/>
      <c r="AI19" s="33"/>
      <c r="AJ19" s="33"/>
      <c r="AL19" s="33"/>
      <c r="AM19" s="33"/>
      <c r="AN19" s="33"/>
    </row>
    <row r="20" spans="1:50" s="13" customFormat="1" ht="45" customHeight="1" x14ac:dyDescent="0.2">
      <c r="A20" s="62">
        <v>2</v>
      </c>
      <c r="B20" s="81" t="s">
        <v>47</v>
      </c>
      <c r="C20" s="81" t="s">
        <v>61</v>
      </c>
      <c r="D20" s="63" t="s">
        <v>54</v>
      </c>
      <c r="E20" s="23"/>
      <c r="F20" s="61"/>
      <c r="G20" s="25"/>
      <c r="H20" s="61"/>
      <c r="I20" s="61"/>
      <c r="J20" s="95"/>
      <c r="K20" s="95"/>
      <c r="L20" s="95"/>
      <c r="M20" s="26">
        <f>31510.27</f>
        <v>31510.27</v>
      </c>
      <c r="N20" s="83" t="s">
        <v>40</v>
      </c>
      <c r="O20" s="27" t="s">
        <v>32</v>
      </c>
      <c r="P20" s="28" t="s">
        <v>33</v>
      </c>
      <c r="Q20" s="27" t="s">
        <v>38</v>
      </c>
      <c r="R20" s="29">
        <v>37092</v>
      </c>
      <c r="S20" s="30">
        <v>45426</v>
      </c>
      <c r="T20" s="29">
        <v>29221</v>
      </c>
      <c r="U20" s="29">
        <v>43888</v>
      </c>
      <c r="V20" s="31"/>
      <c r="W20" s="31"/>
      <c r="X20" s="31"/>
      <c r="Y20" s="31"/>
      <c r="Z20" s="6"/>
      <c r="AA20" s="6"/>
      <c r="AB20" s="6"/>
      <c r="AC20" s="32"/>
      <c r="AD20" s="33" t="s">
        <v>35</v>
      </c>
      <c r="AE20" s="34" t="s">
        <v>36</v>
      </c>
      <c r="AF20" s="35" t="s">
        <v>37</v>
      </c>
      <c r="AH20" s="33"/>
      <c r="AI20" s="33"/>
      <c r="AJ20" s="33"/>
      <c r="AL20" s="33"/>
      <c r="AM20" s="33"/>
      <c r="AN20" s="33"/>
    </row>
    <row r="21" spans="1:50" s="13" customFormat="1" ht="48" customHeight="1" x14ac:dyDescent="0.2">
      <c r="A21" s="62">
        <v>3</v>
      </c>
      <c r="B21" s="81" t="s">
        <v>47</v>
      </c>
      <c r="C21" s="81" t="s">
        <v>62</v>
      </c>
      <c r="D21" s="63" t="s">
        <v>55</v>
      </c>
      <c r="E21" s="23"/>
      <c r="F21" s="61"/>
      <c r="G21" s="25"/>
      <c r="H21" s="61"/>
      <c r="I21" s="61"/>
      <c r="J21" s="95"/>
      <c r="K21" s="95"/>
      <c r="L21" s="95"/>
      <c r="M21" s="26">
        <f>31510.27</f>
        <v>31510.27</v>
      </c>
      <c r="N21" s="83" t="s">
        <v>40</v>
      </c>
      <c r="O21" s="27" t="s">
        <v>32</v>
      </c>
      <c r="P21" s="28" t="s">
        <v>33</v>
      </c>
      <c r="Q21" s="27" t="s">
        <v>39</v>
      </c>
      <c r="R21" s="29">
        <v>36923</v>
      </c>
      <c r="S21" s="30">
        <v>45399</v>
      </c>
      <c r="T21" s="29">
        <v>30228</v>
      </c>
      <c r="U21" s="29">
        <v>44984</v>
      </c>
      <c r="V21" s="31"/>
      <c r="W21" s="31"/>
      <c r="X21" s="31"/>
      <c r="Y21" s="31"/>
      <c r="Z21" s="6"/>
      <c r="AA21" s="6"/>
      <c r="AB21" s="6"/>
      <c r="AC21" s="32"/>
      <c r="AD21" s="33" t="s">
        <v>35</v>
      </c>
      <c r="AE21" s="34" t="s">
        <v>36</v>
      </c>
      <c r="AF21" s="35" t="s">
        <v>37</v>
      </c>
      <c r="AH21" s="33"/>
      <c r="AI21" s="33"/>
      <c r="AJ21" s="33"/>
      <c r="AL21" s="33"/>
      <c r="AM21" s="33"/>
      <c r="AN21" s="33"/>
    </row>
    <row r="22" spans="1:50" s="13" customFormat="1" ht="62.25" customHeight="1" x14ac:dyDescent="0.2">
      <c r="A22" s="62">
        <v>4</v>
      </c>
      <c r="B22" s="81" t="s">
        <v>63</v>
      </c>
      <c r="C22" s="81" t="s">
        <v>64</v>
      </c>
      <c r="D22" s="63" t="s">
        <v>56</v>
      </c>
      <c r="E22" s="23"/>
      <c r="F22" s="24"/>
      <c r="G22" s="25"/>
      <c r="H22" s="24"/>
      <c r="I22" s="24"/>
      <c r="J22" s="95"/>
      <c r="K22" s="95"/>
      <c r="L22" s="95"/>
      <c r="M22" s="26">
        <v>22588.39</v>
      </c>
      <c r="N22" s="83" t="s">
        <v>40</v>
      </c>
      <c r="O22" s="27" t="s">
        <v>40</v>
      </c>
      <c r="P22" s="28" t="s">
        <v>41</v>
      </c>
      <c r="Q22" s="27" t="s">
        <v>42</v>
      </c>
      <c r="R22" s="29">
        <v>37963</v>
      </c>
      <c r="S22" s="30">
        <v>45275</v>
      </c>
      <c r="T22" s="29">
        <v>31843</v>
      </c>
      <c r="U22" s="29">
        <v>43888</v>
      </c>
      <c r="V22" s="31"/>
      <c r="W22" s="31"/>
      <c r="X22" s="31"/>
      <c r="Y22" s="31"/>
      <c r="Z22" s="6"/>
      <c r="AA22" s="6"/>
      <c r="AB22" s="6"/>
      <c r="AC22" s="32"/>
      <c r="AD22" s="33" t="s">
        <v>43</v>
      </c>
      <c r="AE22" s="34" t="s">
        <v>36</v>
      </c>
      <c r="AF22" s="35" t="s">
        <v>37</v>
      </c>
      <c r="AH22" s="33"/>
      <c r="AI22" s="33"/>
      <c r="AJ22" s="33"/>
      <c r="AL22" s="33"/>
      <c r="AM22" s="33"/>
      <c r="AN22" s="33"/>
    </row>
    <row r="23" spans="1:50" s="13" customFormat="1" ht="60.75" customHeight="1" x14ac:dyDescent="0.2">
      <c r="A23" s="62">
        <v>5</v>
      </c>
      <c r="B23" s="82" t="s">
        <v>65</v>
      </c>
      <c r="C23" s="82" t="s">
        <v>66</v>
      </c>
      <c r="D23" s="63" t="s">
        <v>57</v>
      </c>
      <c r="E23" s="23"/>
      <c r="F23" s="61"/>
      <c r="G23" s="25"/>
      <c r="H23" s="61"/>
      <c r="I23" s="61"/>
      <c r="J23" s="95"/>
      <c r="K23" s="95"/>
      <c r="L23" s="95"/>
      <c r="M23" s="26">
        <f>30394.94</f>
        <v>30394.94</v>
      </c>
      <c r="N23" s="83" t="s">
        <v>40</v>
      </c>
      <c r="O23" s="27" t="s">
        <v>40</v>
      </c>
      <c r="P23" s="28" t="s">
        <v>41</v>
      </c>
      <c r="Q23" s="27" t="s">
        <v>44</v>
      </c>
      <c r="R23" s="29">
        <v>38123</v>
      </c>
      <c r="S23" s="30">
        <v>45429</v>
      </c>
      <c r="T23" s="29">
        <v>24788</v>
      </c>
      <c r="U23" s="29">
        <v>43888</v>
      </c>
      <c r="V23" s="31"/>
      <c r="W23" s="31"/>
      <c r="X23" s="31"/>
      <c r="Y23" s="31"/>
      <c r="Z23" s="6"/>
      <c r="AA23" s="6"/>
      <c r="AB23" s="6"/>
      <c r="AC23" s="32"/>
      <c r="AD23" s="33" t="s">
        <v>35</v>
      </c>
      <c r="AE23" s="34" t="s">
        <v>36</v>
      </c>
      <c r="AF23" s="35" t="s">
        <v>37</v>
      </c>
      <c r="AH23" s="33"/>
      <c r="AI23" s="33"/>
      <c r="AJ23" s="33"/>
      <c r="AL23" s="33"/>
      <c r="AM23" s="33"/>
      <c r="AN23" s="33"/>
    </row>
    <row r="24" spans="1:50" s="13" customFormat="1" ht="47.25" customHeight="1" x14ac:dyDescent="0.2">
      <c r="A24" s="62">
        <v>6</v>
      </c>
      <c r="B24" s="82" t="s">
        <v>67</v>
      </c>
      <c r="C24" s="82" t="s">
        <v>68</v>
      </c>
      <c r="D24" s="63" t="s">
        <v>58</v>
      </c>
      <c r="E24" s="23"/>
      <c r="F24" s="61"/>
      <c r="G24" s="25"/>
      <c r="H24" s="61"/>
      <c r="I24" s="61"/>
      <c r="J24" s="95"/>
      <c r="K24" s="95"/>
      <c r="L24" s="95"/>
      <c r="M24" s="26">
        <f>30394.93+4400</f>
        <v>34794.93</v>
      </c>
      <c r="N24" s="83" t="s">
        <v>40</v>
      </c>
      <c r="O24" s="27" t="s">
        <v>40</v>
      </c>
      <c r="P24" s="28" t="s">
        <v>33</v>
      </c>
      <c r="Q24" s="27" t="s">
        <v>45</v>
      </c>
      <c r="R24" s="29">
        <v>37787</v>
      </c>
      <c r="S24" s="30">
        <v>45433</v>
      </c>
      <c r="T24" s="29">
        <v>28856</v>
      </c>
      <c r="U24" s="29">
        <v>43888</v>
      </c>
      <c r="V24" s="31"/>
      <c r="W24" s="31"/>
      <c r="X24" s="31"/>
      <c r="Y24" s="31"/>
      <c r="Z24" s="6"/>
      <c r="AA24" s="6"/>
      <c r="AB24" s="6"/>
      <c r="AC24" s="32"/>
      <c r="AD24" s="33" t="s">
        <v>35</v>
      </c>
      <c r="AE24" s="34" t="s">
        <v>36</v>
      </c>
      <c r="AF24" s="35" t="s">
        <v>37</v>
      </c>
      <c r="AH24" s="33"/>
      <c r="AI24" s="33"/>
      <c r="AJ24" s="33"/>
      <c r="AL24" s="33"/>
      <c r="AM24" s="33"/>
      <c r="AN24" s="33"/>
    </row>
    <row r="25" spans="1:50" s="45" customFormat="1" x14ac:dyDescent="0.25">
      <c r="A25"/>
      <c r="B25"/>
      <c r="C25"/>
      <c r="D25"/>
      <c r="E25" s="39"/>
      <c r="F25" s="40"/>
      <c r="G25" s="41"/>
      <c r="H25" s="41"/>
      <c r="I25"/>
      <c r="J25"/>
      <c r="K25"/>
      <c r="L25"/>
      <c r="M25"/>
      <c r="N25"/>
      <c r="AX25" s="47"/>
    </row>
    <row r="26" spans="1:50" s="45" customFormat="1" ht="15.75" x14ac:dyDescent="0.25">
      <c r="A26" s="91" t="s">
        <v>46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3"/>
    </row>
    <row r="27" spans="1:50" s="45" customFormat="1" x14ac:dyDescent="0.25">
      <c r="A27" s="77" t="s">
        <v>8</v>
      </c>
      <c r="B27" s="77" t="s">
        <v>9</v>
      </c>
      <c r="C27" s="78" t="s">
        <v>10</v>
      </c>
      <c r="D27" s="78" t="s">
        <v>11</v>
      </c>
      <c r="E27" s="74"/>
      <c r="F27" s="75"/>
      <c r="G27" s="76"/>
      <c r="H27" s="76"/>
      <c r="I27" s="71" t="s">
        <v>16</v>
      </c>
      <c r="J27" s="84"/>
      <c r="K27" s="85"/>
      <c r="L27" s="86" t="s">
        <v>17</v>
      </c>
      <c r="M27" s="79" t="s">
        <v>18</v>
      </c>
      <c r="N27" s="80" t="s">
        <v>19</v>
      </c>
    </row>
    <row r="28" spans="1:50" s="45" customFormat="1" ht="56.25" x14ac:dyDescent="0.25">
      <c r="A28" s="62">
        <v>1</v>
      </c>
      <c r="B28" s="81" t="s">
        <v>69</v>
      </c>
      <c r="C28" s="81" t="s">
        <v>70</v>
      </c>
      <c r="D28" s="23"/>
      <c r="E28" s="48"/>
      <c r="F28" s="48"/>
      <c r="G28" s="48"/>
      <c r="H28" s="48"/>
      <c r="I28" s="95"/>
      <c r="J28" s="95"/>
      <c r="K28" s="95"/>
      <c r="L28" s="26">
        <v>34575.78</v>
      </c>
      <c r="M28" s="27" t="e">
        <f>L28*#REF!</f>
        <v>#REF!</v>
      </c>
      <c r="N28" s="83" t="s">
        <v>32</v>
      </c>
      <c r="O28" s="48"/>
      <c r="P28" s="48"/>
    </row>
    <row r="29" spans="1:50" s="45" customFormat="1" ht="37.5" x14ac:dyDescent="0.25">
      <c r="A29" s="62">
        <v>2</v>
      </c>
      <c r="B29" s="81" t="s">
        <v>71</v>
      </c>
      <c r="C29" s="81" t="s">
        <v>72</v>
      </c>
      <c r="D29" s="23"/>
      <c r="E29" s="64"/>
      <c r="F29" s="64"/>
      <c r="G29" s="64"/>
      <c r="H29" s="64"/>
      <c r="I29" s="65"/>
      <c r="J29" s="65"/>
      <c r="K29" s="65"/>
      <c r="L29" s="26"/>
      <c r="M29" s="27"/>
      <c r="N29" s="83" t="s">
        <v>32</v>
      </c>
      <c r="O29" s="64"/>
      <c r="P29" s="64"/>
    </row>
    <row r="30" spans="1:50" s="45" customFormat="1" ht="37.5" x14ac:dyDescent="0.25">
      <c r="A30" s="62">
        <v>3</v>
      </c>
      <c r="B30" s="81" t="s">
        <v>73</v>
      </c>
      <c r="C30" s="81" t="s">
        <v>74</v>
      </c>
      <c r="D30" s="23"/>
      <c r="E30" s="64"/>
      <c r="F30" s="64"/>
      <c r="G30" s="64"/>
      <c r="H30" s="64"/>
      <c r="I30" s="65"/>
      <c r="J30" s="65"/>
      <c r="K30" s="65"/>
      <c r="L30" s="26"/>
      <c r="M30" s="27"/>
      <c r="N30" s="83" t="s">
        <v>40</v>
      </c>
      <c r="O30" s="64"/>
      <c r="P30" s="64"/>
    </row>
    <row r="31" spans="1:50" s="45" customFormat="1" ht="37.5" x14ac:dyDescent="0.25">
      <c r="A31" s="62">
        <v>4</v>
      </c>
      <c r="B31" s="82" t="s">
        <v>73</v>
      </c>
      <c r="C31" s="82" t="s">
        <v>75</v>
      </c>
      <c r="D31" s="23"/>
      <c r="E31" s="49"/>
      <c r="F31" s="49"/>
      <c r="G31" s="49"/>
      <c r="H31" s="49"/>
      <c r="I31" s="95"/>
      <c r="J31" s="95"/>
      <c r="K31" s="95"/>
      <c r="L31" s="26">
        <f>31510.27</f>
        <v>31510.27</v>
      </c>
      <c r="M31" s="27" t="e">
        <f>L31*#REF!</f>
        <v>#REF!</v>
      </c>
      <c r="N31" s="83" t="s">
        <v>40</v>
      </c>
      <c r="O31" s="49"/>
      <c r="P31" s="49"/>
    </row>
    <row r="32" spans="1:50" s="45" customFormat="1" x14ac:dyDescent="0.25">
      <c r="A32"/>
      <c r="B32"/>
      <c r="C32"/>
      <c r="D32"/>
      <c r="E32" s="54"/>
      <c r="F32" s="55"/>
      <c r="G32" s="56"/>
      <c r="H32" s="56"/>
      <c r="I32"/>
      <c r="J32"/>
      <c r="K32"/>
      <c r="L32"/>
      <c r="M32"/>
      <c r="N32"/>
    </row>
    <row r="33" spans="1:16" x14ac:dyDescent="0.25">
      <c r="P33" s="60"/>
    </row>
    <row r="34" spans="1:16" x14ac:dyDescent="0.25">
      <c r="A34" s="36"/>
      <c r="B34" s="37"/>
      <c r="C34" s="38"/>
      <c r="D34" s="39"/>
      <c r="E34"/>
      <c r="I34" s="42"/>
      <c r="J34" s="43"/>
      <c r="K34" s="44"/>
      <c r="L34" s="44"/>
      <c r="M34" s="44"/>
      <c r="N34" s="44"/>
    </row>
    <row r="35" spans="1:16" x14ac:dyDescent="0.25">
      <c r="A35" s="36"/>
      <c r="B35" s="37"/>
      <c r="C35" s="38"/>
      <c r="D35" s="39"/>
      <c r="E35"/>
      <c r="I35" s="42"/>
      <c r="J35" s="43"/>
      <c r="K35" s="44"/>
      <c r="L35" s="44"/>
      <c r="M35" s="44"/>
      <c r="N35" s="44"/>
    </row>
    <row r="36" spans="1:16" x14ac:dyDescent="0.25">
      <c r="A36" s="36"/>
      <c r="B36" s="37"/>
      <c r="C36" s="38"/>
      <c r="D36" s="39"/>
      <c r="E36"/>
      <c r="I36" s="42"/>
      <c r="J36" s="43"/>
      <c r="K36" s="44"/>
      <c r="L36" s="44"/>
      <c r="M36" s="44"/>
      <c r="N36" s="44"/>
    </row>
    <row r="37" spans="1:16" x14ac:dyDescent="0.25">
      <c r="A37" s="36"/>
      <c r="B37" s="37"/>
      <c r="C37" s="38"/>
      <c r="D37" s="39"/>
      <c r="E37"/>
      <c r="I37" s="42"/>
      <c r="J37" s="43"/>
      <c r="K37" s="44"/>
      <c r="L37" s="44"/>
      <c r="M37" s="44"/>
      <c r="N37" s="44"/>
    </row>
    <row r="38" spans="1:16" ht="16.5" x14ac:dyDescent="0.25">
      <c r="A38" s="101" t="s">
        <v>48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</row>
    <row r="39" spans="1:16" ht="15.75" x14ac:dyDescent="0.25">
      <c r="A39" s="100" t="s">
        <v>49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</row>
    <row r="40" spans="1:16" ht="15.75" x14ac:dyDescent="0.25">
      <c r="A40" s="100" t="s">
        <v>50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6" x14ac:dyDescent="0.25">
      <c r="A41" s="50"/>
      <c r="B41" s="50"/>
      <c r="C41" s="50"/>
      <c r="D41" s="50"/>
      <c r="E41"/>
      <c r="I41" s="51"/>
      <c r="J41" s="45"/>
      <c r="K41" s="45"/>
      <c r="L41" s="45"/>
      <c r="M41" s="45"/>
      <c r="N41" s="45"/>
    </row>
    <row r="42" spans="1:16" x14ac:dyDescent="0.25">
      <c r="A42" s="52" t="s">
        <v>51</v>
      </c>
      <c r="B42" s="45"/>
      <c r="C42" s="45"/>
      <c r="D42" s="53"/>
      <c r="E42"/>
      <c r="I42" s="57"/>
      <c r="J42" s="45"/>
      <c r="K42" s="45"/>
      <c r="L42" s="45"/>
      <c r="M42" s="45"/>
      <c r="N42" s="45"/>
    </row>
    <row r="43" spans="1:16" x14ac:dyDescent="0.25">
      <c r="A43" s="58" t="s">
        <v>52</v>
      </c>
      <c r="B43" s="45"/>
      <c r="C43" s="45"/>
      <c r="D43" s="53"/>
      <c r="E43"/>
      <c r="I43" s="57"/>
      <c r="J43" s="45"/>
      <c r="K43" s="45"/>
      <c r="L43" s="45"/>
      <c r="M43" s="45"/>
      <c r="N43" s="45"/>
    </row>
    <row r="44" spans="1:16" x14ac:dyDescent="0.25">
      <c r="A44" s="46"/>
      <c r="E44"/>
      <c r="N44" s="59"/>
    </row>
    <row r="45" spans="1:16" x14ac:dyDescent="0.25">
      <c r="E45"/>
    </row>
    <row r="46" spans="1:16" x14ac:dyDescent="0.25">
      <c r="E46"/>
    </row>
    <row r="47" spans="1:16" x14ac:dyDescent="0.25">
      <c r="E47"/>
    </row>
    <row r="48" spans="1:16" x14ac:dyDescent="0.25">
      <c r="E48"/>
    </row>
    <row r="49" spans="5:5" x14ac:dyDescent="0.25">
      <c r="E49"/>
    </row>
    <row r="50" spans="5:5" x14ac:dyDescent="0.25">
      <c r="E50"/>
    </row>
    <row r="51" spans="5:5" x14ac:dyDescent="0.25">
      <c r="E51"/>
    </row>
    <row r="52" spans="5:5" x14ac:dyDescent="0.25">
      <c r="E52"/>
    </row>
    <row r="53" spans="5:5" x14ac:dyDescent="0.25">
      <c r="E53"/>
    </row>
    <row r="54" spans="5:5" x14ac:dyDescent="0.25">
      <c r="E54"/>
    </row>
    <row r="55" spans="5:5" x14ac:dyDescent="0.25">
      <c r="E55"/>
    </row>
    <row r="56" spans="5:5" x14ac:dyDescent="0.25">
      <c r="E56"/>
    </row>
    <row r="57" spans="5:5" x14ac:dyDescent="0.25">
      <c r="E57"/>
    </row>
    <row r="58" spans="5:5" x14ac:dyDescent="0.25">
      <c r="E58"/>
    </row>
    <row r="59" spans="5:5" x14ac:dyDescent="0.25">
      <c r="E59"/>
    </row>
    <row r="60" spans="5:5" x14ac:dyDescent="0.25">
      <c r="E60"/>
    </row>
    <row r="61" spans="5:5" x14ac:dyDescent="0.25">
      <c r="E61"/>
    </row>
    <row r="62" spans="5:5" x14ac:dyDescent="0.25">
      <c r="E62"/>
    </row>
    <row r="63" spans="5:5" x14ac:dyDescent="0.25">
      <c r="E63"/>
    </row>
    <row r="64" spans="5:5" x14ac:dyDescent="0.25">
      <c r="E64"/>
    </row>
    <row r="65" spans="5:5" x14ac:dyDescent="0.25">
      <c r="E65"/>
    </row>
    <row r="66" spans="5:5" x14ac:dyDescent="0.25">
      <c r="E66"/>
    </row>
    <row r="67" spans="5:5" x14ac:dyDescent="0.25">
      <c r="E67"/>
    </row>
    <row r="68" spans="5:5" x14ac:dyDescent="0.25">
      <c r="E68"/>
    </row>
    <row r="69" spans="5:5" x14ac:dyDescent="0.25">
      <c r="E69"/>
    </row>
    <row r="70" spans="5:5" x14ac:dyDescent="0.25">
      <c r="E70"/>
    </row>
    <row r="71" spans="5:5" x14ac:dyDescent="0.25">
      <c r="E71"/>
    </row>
    <row r="72" spans="5:5" x14ac:dyDescent="0.25">
      <c r="E72"/>
    </row>
    <row r="73" spans="5:5" x14ac:dyDescent="0.25">
      <c r="E73"/>
    </row>
    <row r="74" spans="5:5" x14ac:dyDescent="0.25">
      <c r="E74"/>
    </row>
    <row r="75" spans="5:5" x14ac:dyDescent="0.25">
      <c r="E75"/>
    </row>
    <row r="76" spans="5:5" x14ac:dyDescent="0.25">
      <c r="E76"/>
    </row>
    <row r="77" spans="5:5" x14ac:dyDescent="0.25">
      <c r="E77"/>
    </row>
    <row r="78" spans="5:5" x14ac:dyDescent="0.25">
      <c r="E78"/>
    </row>
    <row r="79" spans="5:5" x14ac:dyDescent="0.25">
      <c r="E79"/>
    </row>
    <row r="80" spans="5:5" x14ac:dyDescent="0.25">
      <c r="E80"/>
    </row>
    <row r="81" spans="5:5" x14ac:dyDescent="0.25">
      <c r="E81"/>
    </row>
    <row r="82" spans="5:5" x14ac:dyDescent="0.25">
      <c r="E82"/>
    </row>
    <row r="83" spans="5:5" x14ac:dyDescent="0.25">
      <c r="E83"/>
    </row>
    <row r="84" spans="5:5" x14ac:dyDescent="0.25">
      <c r="E84"/>
    </row>
    <row r="85" spans="5:5" x14ac:dyDescent="0.25">
      <c r="E85"/>
    </row>
    <row r="86" spans="5:5" x14ac:dyDescent="0.25">
      <c r="E86"/>
    </row>
    <row r="87" spans="5:5" x14ac:dyDescent="0.25">
      <c r="E87"/>
    </row>
    <row r="88" spans="5:5" x14ac:dyDescent="0.25">
      <c r="E88"/>
    </row>
    <row r="89" spans="5:5" x14ac:dyDescent="0.25">
      <c r="E89"/>
    </row>
    <row r="90" spans="5:5" x14ac:dyDescent="0.25">
      <c r="E90"/>
    </row>
    <row r="91" spans="5:5" x14ac:dyDescent="0.25">
      <c r="E91"/>
    </row>
    <row r="92" spans="5:5" x14ac:dyDescent="0.25">
      <c r="E92"/>
    </row>
    <row r="93" spans="5:5" x14ac:dyDescent="0.25">
      <c r="E93"/>
    </row>
    <row r="94" spans="5:5" x14ac:dyDescent="0.25">
      <c r="E94"/>
    </row>
    <row r="95" spans="5:5" x14ac:dyDescent="0.25">
      <c r="E95"/>
    </row>
    <row r="96" spans="5:5" x14ac:dyDescent="0.25">
      <c r="E96"/>
    </row>
    <row r="97" spans="5:5" x14ac:dyDescent="0.25">
      <c r="E97"/>
    </row>
    <row r="98" spans="5:5" x14ac:dyDescent="0.25">
      <c r="E98"/>
    </row>
    <row r="99" spans="5:5" x14ac:dyDescent="0.25">
      <c r="E99"/>
    </row>
    <row r="100" spans="5:5" x14ac:dyDescent="0.25">
      <c r="E100"/>
    </row>
    <row r="101" spans="5:5" x14ac:dyDescent="0.25">
      <c r="E101"/>
    </row>
    <row r="102" spans="5:5" x14ac:dyDescent="0.25">
      <c r="E102"/>
    </row>
    <row r="103" spans="5:5" x14ac:dyDescent="0.25">
      <c r="E103"/>
    </row>
    <row r="104" spans="5:5" x14ac:dyDescent="0.25">
      <c r="E104"/>
    </row>
    <row r="105" spans="5:5" x14ac:dyDescent="0.25">
      <c r="E105"/>
    </row>
    <row r="106" spans="5:5" x14ac:dyDescent="0.25">
      <c r="E106"/>
    </row>
    <row r="107" spans="5:5" x14ac:dyDescent="0.25">
      <c r="E107"/>
    </row>
    <row r="108" spans="5:5" x14ac:dyDescent="0.25">
      <c r="E108"/>
    </row>
    <row r="109" spans="5:5" x14ac:dyDescent="0.25">
      <c r="E109"/>
    </row>
    <row r="110" spans="5:5" x14ac:dyDescent="0.25">
      <c r="E110"/>
    </row>
    <row r="111" spans="5:5" x14ac:dyDescent="0.25">
      <c r="E111"/>
    </row>
    <row r="112" spans="5:5" x14ac:dyDescent="0.25">
      <c r="E112"/>
    </row>
    <row r="113" spans="5:5" x14ac:dyDescent="0.25">
      <c r="E113"/>
    </row>
    <row r="114" spans="5:5" x14ac:dyDescent="0.25">
      <c r="E114"/>
    </row>
    <row r="115" spans="5:5" x14ac:dyDescent="0.25">
      <c r="E115"/>
    </row>
    <row r="116" spans="5:5" x14ac:dyDescent="0.25">
      <c r="E116"/>
    </row>
    <row r="117" spans="5:5" x14ac:dyDescent="0.25">
      <c r="E117"/>
    </row>
    <row r="118" spans="5:5" x14ac:dyDescent="0.25">
      <c r="E118"/>
    </row>
    <row r="119" spans="5:5" x14ac:dyDescent="0.25">
      <c r="E119"/>
    </row>
    <row r="120" spans="5:5" x14ac:dyDescent="0.25">
      <c r="E120"/>
    </row>
    <row r="121" spans="5:5" x14ac:dyDescent="0.25">
      <c r="E121"/>
    </row>
    <row r="122" spans="5:5" x14ac:dyDescent="0.25">
      <c r="E122"/>
    </row>
    <row r="123" spans="5:5" x14ac:dyDescent="0.25">
      <c r="E123"/>
    </row>
    <row r="124" spans="5:5" x14ac:dyDescent="0.25">
      <c r="E124"/>
    </row>
    <row r="125" spans="5:5" x14ac:dyDescent="0.25">
      <c r="E125"/>
    </row>
    <row r="126" spans="5:5" x14ac:dyDescent="0.25">
      <c r="E126"/>
    </row>
    <row r="127" spans="5:5" x14ac:dyDescent="0.25">
      <c r="E127"/>
    </row>
    <row r="128" spans="5:5" x14ac:dyDescent="0.25">
      <c r="E128"/>
    </row>
    <row r="129" spans="5:5" x14ac:dyDescent="0.25">
      <c r="E129"/>
    </row>
    <row r="130" spans="5:5" x14ac:dyDescent="0.25">
      <c r="E130"/>
    </row>
    <row r="131" spans="5:5" x14ac:dyDescent="0.25">
      <c r="E131"/>
    </row>
    <row r="132" spans="5:5" x14ac:dyDescent="0.25">
      <c r="E132"/>
    </row>
    <row r="133" spans="5:5" x14ac:dyDescent="0.25">
      <c r="E133"/>
    </row>
    <row r="134" spans="5:5" x14ac:dyDescent="0.25">
      <c r="E134"/>
    </row>
    <row r="135" spans="5:5" x14ac:dyDescent="0.25">
      <c r="E135"/>
    </row>
    <row r="136" spans="5:5" x14ac:dyDescent="0.25">
      <c r="E136"/>
    </row>
    <row r="137" spans="5:5" x14ac:dyDescent="0.25">
      <c r="E137"/>
    </row>
    <row r="138" spans="5:5" x14ac:dyDescent="0.25">
      <c r="E138"/>
    </row>
    <row r="139" spans="5:5" x14ac:dyDescent="0.25">
      <c r="E139"/>
    </row>
    <row r="140" spans="5:5" x14ac:dyDescent="0.25">
      <c r="E140"/>
    </row>
    <row r="141" spans="5:5" x14ac:dyDescent="0.25">
      <c r="E141"/>
    </row>
    <row r="142" spans="5:5" x14ac:dyDescent="0.25">
      <c r="E142"/>
    </row>
    <row r="143" spans="5:5" x14ac:dyDescent="0.25">
      <c r="E143"/>
    </row>
    <row r="144" spans="5:5" x14ac:dyDescent="0.25">
      <c r="E144"/>
    </row>
    <row r="145" spans="5:5" x14ac:dyDescent="0.25">
      <c r="E145"/>
    </row>
    <row r="146" spans="5:5" x14ac:dyDescent="0.25">
      <c r="E146"/>
    </row>
    <row r="147" spans="5:5" x14ac:dyDescent="0.25">
      <c r="E147"/>
    </row>
    <row r="148" spans="5:5" x14ac:dyDescent="0.25">
      <c r="E148"/>
    </row>
    <row r="149" spans="5:5" x14ac:dyDescent="0.25">
      <c r="E149"/>
    </row>
    <row r="150" spans="5:5" x14ac:dyDescent="0.25">
      <c r="E150"/>
    </row>
    <row r="151" spans="5:5" x14ac:dyDescent="0.25">
      <c r="E151"/>
    </row>
    <row r="152" spans="5:5" x14ac:dyDescent="0.25">
      <c r="E152"/>
    </row>
    <row r="153" spans="5:5" x14ac:dyDescent="0.25">
      <c r="E153"/>
    </row>
    <row r="154" spans="5:5" x14ac:dyDescent="0.25">
      <c r="E154"/>
    </row>
    <row r="155" spans="5:5" x14ac:dyDescent="0.25">
      <c r="E155"/>
    </row>
    <row r="156" spans="5:5" x14ac:dyDescent="0.25">
      <c r="E156"/>
    </row>
    <row r="157" spans="5:5" x14ac:dyDescent="0.25">
      <c r="E157"/>
    </row>
    <row r="158" spans="5:5" x14ac:dyDescent="0.25">
      <c r="E158"/>
    </row>
    <row r="159" spans="5:5" x14ac:dyDescent="0.25">
      <c r="E159"/>
    </row>
    <row r="160" spans="5:5" x14ac:dyDescent="0.25">
      <c r="E160"/>
    </row>
    <row r="161" spans="5:5" x14ac:dyDescent="0.25">
      <c r="E161"/>
    </row>
    <row r="162" spans="5:5" x14ac:dyDescent="0.25">
      <c r="E162"/>
    </row>
    <row r="163" spans="5:5" x14ac:dyDescent="0.25">
      <c r="E163"/>
    </row>
    <row r="164" spans="5:5" x14ac:dyDescent="0.25">
      <c r="E164"/>
    </row>
    <row r="165" spans="5:5" x14ac:dyDescent="0.25">
      <c r="E165"/>
    </row>
    <row r="166" spans="5:5" x14ac:dyDescent="0.25">
      <c r="E166"/>
    </row>
    <row r="167" spans="5:5" x14ac:dyDescent="0.25">
      <c r="E167"/>
    </row>
    <row r="168" spans="5:5" x14ac:dyDescent="0.25">
      <c r="E168"/>
    </row>
    <row r="169" spans="5:5" x14ac:dyDescent="0.25">
      <c r="E169"/>
    </row>
    <row r="170" spans="5:5" x14ac:dyDescent="0.25">
      <c r="E170"/>
    </row>
    <row r="171" spans="5:5" x14ac:dyDescent="0.25">
      <c r="E171"/>
    </row>
    <row r="172" spans="5:5" x14ac:dyDescent="0.25">
      <c r="E172"/>
    </row>
    <row r="173" spans="5:5" x14ac:dyDescent="0.25">
      <c r="E173"/>
    </row>
    <row r="174" spans="5:5" x14ac:dyDescent="0.25">
      <c r="E174"/>
    </row>
    <row r="175" spans="5:5" x14ac:dyDescent="0.25">
      <c r="E175"/>
    </row>
    <row r="176" spans="5:5" x14ac:dyDescent="0.25">
      <c r="E176"/>
    </row>
    <row r="177" spans="5:5" x14ac:dyDescent="0.25">
      <c r="E177"/>
    </row>
    <row r="178" spans="5:5" x14ac:dyDescent="0.25">
      <c r="E178"/>
    </row>
    <row r="179" spans="5:5" x14ac:dyDescent="0.25">
      <c r="E179"/>
    </row>
    <row r="180" spans="5:5" x14ac:dyDescent="0.25">
      <c r="E180"/>
    </row>
    <row r="181" spans="5:5" x14ac:dyDescent="0.25">
      <c r="E181"/>
    </row>
    <row r="182" spans="5:5" x14ac:dyDescent="0.25">
      <c r="E182"/>
    </row>
    <row r="183" spans="5:5" x14ac:dyDescent="0.25">
      <c r="E183"/>
    </row>
    <row r="184" spans="5:5" x14ac:dyDescent="0.25">
      <c r="E184"/>
    </row>
    <row r="185" spans="5:5" x14ac:dyDescent="0.25">
      <c r="E185"/>
    </row>
    <row r="186" spans="5:5" x14ac:dyDescent="0.25">
      <c r="E186"/>
    </row>
    <row r="187" spans="5:5" x14ac:dyDescent="0.25">
      <c r="E187"/>
    </row>
    <row r="188" spans="5:5" x14ac:dyDescent="0.25">
      <c r="E188"/>
    </row>
    <row r="189" spans="5:5" x14ac:dyDescent="0.25">
      <c r="E189"/>
    </row>
    <row r="190" spans="5:5" x14ac:dyDescent="0.25">
      <c r="E190"/>
    </row>
    <row r="191" spans="5:5" x14ac:dyDescent="0.25">
      <c r="E191"/>
    </row>
    <row r="192" spans="5:5" x14ac:dyDescent="0.25">
      <c r="E192"/>
    </row>
    <row r="193" spans="5:5" x14ac:dyDescent="0.25">
      <c r="E193"/>
    </row>
    <row r="194" spans="5:5" x14ac:dyDescent="0.25">
      <c r="E194"/>
    </row>
    <row r="195" spans="5:5" x14ac:dyDescent="0.25">
      <c r="E195"/>
    </row>
    <row r="196" spans="5:5" x14ac:dyDescent="0.25">
      <c r="E196"/>
    </row>
    <row r="197" spans="5:5" x14ac:dyDescent="0.25">
      <c r="E197"/>
    </row>
    <row r="198" spans="5:5" x14ac:dyDescent="0.25">
      <c r="E198"/>
    </row>
    <row r="199" spans="5:5" x14ac:dyDescent="0.25">
      <c r="E199"/>
    </row>
    <row r="200" spans="5:5" x14ac:dyDescent="0.25">
      <c r="E200"/>
    </row>
    <row r="201" spans="5:5" x14ac:dyDescent="0.25">
      <c r="E201"/>
    </row>
    <row r="202" spans="5:5" x14ac:dyDescent="0.25">
      <c r="E202"/>
    </row>
    <row r="203" spans="5:5" x14ac:dyDescent="0.25">
      <c r="E203"/>
    </row>
    <row r="204" spans="5:5" x14ac:dyDescent="0.25">
      <c r="E204"/>
    </row>
    <row r="205" spans="5:5" x14ac:dyDescent="0.25">
      <c r="E205"/>
    </row>
    <row r="206" spans="5:5" x14ac:dyDescent="0.25">
      <c r="E206"/>
    </row>
    <row r="207" spans="5:5" x14ac:dyDescent="0.25">
      <c r="E207"/>
    </row>
    <row r="208" spans="5:5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</sheetData>
  <mergeCells count="23">
    <mergeCell ref="A40:N40"/>
    <mergeCell ref="I28:K28"/>
    <mergeCell ref="I31:K31"/>
    <mergeCell ref="A38:N38"/>
    <mergeCell ref="A39:N39"/>
    <mergeCell ref="AH17:AJ17"/>
    <mergeCell ref="AL17:AN17"/>
    <mergeCell ref="J18:L18"/>
    <mergeCell ref="J19:L19"/>
    <mergeCell ref="J21:L21"/>
    <mergeCell ref="J20:L20"/>
    <mergeCell ref="J27:L27"/>
    <mergeCell ref="A15:N15"/>
    <mergeCell ref="A17:O17"/>
    <mergeCell ref="A26:N26"/>
    <mergeCell ref="A9:P9"/>
    <mergeCell ref="A10:P10"/>
    <mergeCell ref="A11:P11"/>
    <mergeCell ref="A12:P12"/>
    <mergeCell ref="A13:P13"/>
    <mergeCell ref="J22:L22"/>
    <mergeCell ref="J23:L23"/>
    <mergeCell ref="J24:L24"/>
  </mergeCells>
  <conditionalFormatting sqref="E32">
    <cfRule type="duplicateValues" dxfId="6" priority="4"/>
  </conditionalFormatting>
  <conditionalFormatting sqref="P374:P1048576 P33 Q19 Q22">
    <cfRule type="duplicateValues" dxfId="5" priority="11"/>
  </conditionalFormatting>
  <conditionalFormatting sqref="Q17">
    <cfRule type="duplicateValues" dxfId="4" priority="10"/>
  </conditionalFormatting>
  <conditionalFormatting sqref="Q18">
    <cfRule type="duplicateValues" dxfId="3" priority="9"/>
  </conditionalFormatting>
  <conditionalFormatting sqref="E25 E27">
    <cfRule type="duplicateValues" dxfId="2" priority="14"/>
  </conditionalFormatting>
  <conditionalFormatting sqref="Q20:Q21">
    <cfRule type="duplicateValues" dxfId="1" priority="3"/>
  </conditionalFormatting>
  <conditionalFormatting sqref="Q23:Q24">
    <cfRule type="duplicateValues" dxfId="0" priority="19"/>
  </conditionalFormatting>
  <pageMargins left="0.53" right="0.35433070866141736" top="0.74803149606299213" bottom="0.74803149606299213" header="0.31496062992125984" footer="0.31496062992125984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Ronelys Medina Beltre</dc:creator>
  <cp:lastModifiedBy>Claudia Ronelys Medina Beltre</cp:lastModifiedBy>
  <cp:lastPrinted>2024-12-05T19:36:26Z</cp:lastPrinted>
  <dcterms:created xsi:type="dcterms:W3CDTF">2024-10-10T16:07:03Z</dcterms:created>
  <dcterms:modified xsi:type="dcterms:W3CDTF">2024-12-05T19:38:26Z</dcterms:modified>
</cp:coreProperties>
</file>